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725" activeTab="1"/>
  </bookViews>
  <sheets>
    <sheet name="TỔNG HỢP XÃ" sheetId="3" r:id="rId1"/>
    <sheet name="CHI TIẾT XÃ" sheetId="1" r:id="rId2"/>
    <sheet name="TỔNG HỢP HUYỆN" sheetId="4" r:id="rId3"/>
    <sheet name="TỔNG HỢP TỈNH" sheetId="6" r:id="rId4"/>
  </sheets>
  <definedNames>
    <definedName name="_xlnm.Print_Titles" localSheetId="1">'CHI TIẾT XÃ'!$7:$7</definedName>
    <definedName name="_xlnm.Print_Titles" localSheetId="2">'TỔNG HỢP HUYỆN'!$8:$9</definedName>
    <definedName name="_xlnm.Print_Titles" localSheetId="3">'TỔNG HỢP TỈNH'!$8:$9</definedName>
    <definedName name="_xlnm.Print_Titles" localSheetId="0">'TỔNG HỢP XÃ'!$9:$9</definedName>
  </definedNames>
  <calcPr calcId="144525"/>
</workbook>
</file>

<file path=xl/calcChain.xml><?xml version="1.0" encoding="utf-8"?>
<calcChain xmlns="http://schemas.openxmlformats.org/spreadsheetml/2006/main">
  <c r="T117" i="1" l="1"/>
  <c r="G68" i="1"/>
  <c r="F39" i="1"/>
  <c r="T35" i="1"/>
  <c r="D21" i="3" s="1"/>
  <c r="M21" i="4" s="1"/>
  <c r="S35" i="1"/>
  <c r="F21" i="3"/>
  <c r="T37" i="1"/>
  <c r="U37" i="1"/>
  <c r="E37" i="1"/>
  <c r="F37" i="1"/>
  <c r="G37" i="1"/>
  <c r="H37" i="1"/>
  <c r="I37" i="1"/>
  <c r="J37" i="1"/>
  <c r="K37" i="1"/>
  <c r="L37" i="1"/>
  <c r="M37" i="1"/>
  <c r="N37" i="1"/>
  <c r="O37" i="1"/>
  <c r="P37" i="1"/>
  <c r="Q37" i="1"/>
  <c r="R37" i="1"/>
  <c r="D37" i="1"/>
  <c r="U16" i="1"/>
  <c r="F53" i="3"/>
  <c r="T114" i="1"/>
  <c r="N12" i="6"/>
  <c r="N15" i="6"/>
  <c r="N16" i="6"/>
  <c r="N17" i="6"/>
  <c r="N18" i="6"/>
  <c r="N19" i="6"/>
  <c r="N20" i="6"/>
  <c r="N21" i="6"/>
  <c r="N24" i="6"/>
  <c r="N25" i="6"/>
  <c r="N26" i="6"/>
  <c r="N27" i="6"/>
  <c r="N30" i="6"/>
  <c r="N31" i="6"/>
  <c r="N39" i="6"/>
  <c r="N40" i="6"/>
  <c r="N41" i="6"/>
  <c r="N42" i="6"/>
  <c r="N43" i="6"/>
  <c r="N44" i="6"/>
  <c r="N45" i="6"/>
  <c r="N46" i="6"/>
  <c r="N47" i="6"/>
  <c r="N48" i="6"/>
  <c r="N49" i="6"/>
  <c r="N50" i="6"/>
  <c r="N51" i="6"/>
  <c r="N52" i="6"/>
  <c r="N11" i="6"/>
  <c r="M11" i="6"/>
  <c r="D56" i="3"/>
  <c r="T15" i="1"/>
  <c r="T13" i="1"/>
  <c r="T122" i="1"/>
  <c r="F61" i="3"/>
  <c r="O61" i="4" s="1"/>
  <c r="G122" i="1"/>
  <c r="F31" i="3"/>
  <c r="O31" i="4" s="1"/>
  <c r="F30" i="3"/>
  <c r="O30" i="4" s="1"/>
  <c r="D117" i="1"/>
  <c r="D52" i="3"/>
  <c r="M52" i="4" s="1"/>
  <c r="D51" i="3"/>
  <c r="M51" i="4" s="1"/>
  <c r="D50" i="3"/>
  <c r="M50" i="4" s="1"/>
  <c r="D49" i="3"/>
  <c r="M49" i="4" s="1"/>
  <c r="D48" i="3"/>
  <c r="M48" i="4" s="1"/>
  <c r="D47" i="3"/>
  <c r="M47" i="4" s="1"/>
  <c r="D46" i="3"/>
  <c r="M46" i="4" s="1"/>
  <c r="D45" i="3"/>
  <c r="M45" i="4" s="1"/>
  <c r="D44" i="3"/>
  <c r="M44" i="4" s="1"/>
  <c r="D43" i="3"/>
  <c r="M43" i="4" s="1"/>
  <c r="D42" i="3"/>
  <c r="M42" i="4" s="1"/>
  <c r="D41" i="3"/>
  <c r="M41" i="4" s="1"/>
  <c r="D40" i="3"/>
  <c r="M40" i="4" s="1"/>
  <c r="D39" i="3"/>
  <c r="M39" i="4" s="1"/>
  <c r="T111" i="1"/>
  <c r="T108" i="1"/>
  <c r="T105" i="1"/>
  <c r="T102" i="1"/>
  <c r="T99" i="1"/>
  <c r="T96" i="1"/>
  <c r="T90" i="1"/>
  <c r="T93" i="1"/>
  <c r="T87" i="1"/>
  <c r="T84" i="1"/>
  <c r="T81" i="1"/>
  <c r="T78" i="1"/>
  <c r="T75" i="1"/>
  <c r="T72" i="1"/>
  <c r="T69" i="1"/>
  <c r="D31" i="3"/>
  <c r="M31" i="4" s="1"/>
  <c r="D30" i="3"/>
  <c r="M30" i="4" s="1"/>
  <c r="T57" i="1"/>
  <c r="T54" i="1"/>
  <c r="D27" i="3"/>
  <c r="M27" i="4" s="1"/>
  <c r="D26" i="3"/>
  <c r="M26" i="4" s="1"/>
  <c r="D25" i="3"/>
  <c r="M25" i="4" s="1"/>
  <c r="D24" i="3"/>
  <c r="M24" i="4" s="1"/>
  <c r="T49" i="1"/>
  <c r="T46" i="1"/>
  <c r="T43" i="1"/>
  <c r="T40" i="1"/>
  <c r="D20" i="3"/>
  <c r="M20" i="4" s="1"/>
  <c r="D19" i="3"/>
  <c r="M19" i="4" s="1"/>
  <c r="D18" i="3"/>
  <c r="M18" i="4" s="1"/>
  <c r="D17" i="3"/>
  <c r="M17" i="4" s="1"/>
  <c r="D16" i="3"/>
  <c r="M16" i="4" s="1"/>
  <c r="T32" i="1"/>
  <c r="T29" i="1"/>
  <c r="T26" i="1"/>
  <c r="T23" i="1"/>
  <c r="T20" i="1"/>
  <c r="T17" i="1"/>
  <c r="D15" i="3" s="1"/>
  <c r="M15" i="4" s="1"/>
  <c r="T121" i="1"/>
  <c r="E119" i="1"/>
  <c r="F119" i="1"/>
  <c r="G119" i="1"/>
  <c r="H119" i="1"/>
  <c r="I119" i="1"/>
  <c r="J119" i="1"/>
  <c r="K119" i="1"/>
  <c r="L119" i="1"/>
  <c r="M119" i="1"/>
  <c r="N119" i="1"/>
  <c r="O119" i="1"/>
  <c r="P119" i="1"/>
  <c r="Q119" i="1"/>
  <c r="R119" i="1"/>
  <c r="D119" i="1"/>
  <c r="S81" i="1"/>
  <c r="S49" i="1"/>
  <c r="U53" i="1" l="1"/>
  <c r="E53" i="1"/>
  <c r="F53" i="1"/>
  <c r="G53" i="1"/>
  <c r="H53" i="1"/>
  <c r="I53" i="1"/>
  <c r="J53" i="1"/>
  <c r="K53" i="1"/>
  <c r="L53" i="1"/>
  <c r="M53" i="1"/>
  <c r="N53" i="1"/>
  <c r="O53" i="1"/>
  <c r="P53" i="1"/>
  <c r="Q53" i="1"/>
  <c r="R53" i="1"/>
  <c r="D53" i="1"/>
  <c r="S26" i="1"/>
  <c r="E59" i="1"/>
  <c r="F59" i="1"/>
  <c r="G59" i="1"/>
  <c r="H59" i="1"/>
  <c r="I59" i="1"/>
  <c r="J59" i="1"/>
  <c r="K59" i="1"/>
  <c r="L59" i="1"/>
  <c r="M59" i="1"/>
  <c r="N59" i="1"/>
  <c r="O59" i="1"/>
  <c r="P59" i="1"/>
  <c r="Q59" i="1"/>
  <c r="R59" i="1"/>
  <c r="D59" i="1"/>
  <c r="E56" i="1"/>
  <c r="F56" i="1"/>
  <c r="G56" i="1"/>
  <c r="H56" i="1"/>
  <c r="I56" i="1"/>
  <c r="J56" i="1"/>
  <c r="K56" i="1"/>
  <c r="L56" i="1"/>
  <c r="M56" i="1"/>
  <c r="N56" i="1"/>
  <c r="O56" i="1"/>
  <c r="P56" i="1"/>
  <c r="Q56" i="1"/>
  <c r="R56" i="1"/>
  <c r="D56" i="1"/>
  <c r="I15" i="1"/>
  <c r="J15" i="1"/>
  <c r="K15" i="1"/>
  <c r="L15" i="1"/>
  <c r="M15" i="1"/>
  <c r="N15" i="1"/>
  <c r="H19" i="1"/>
  <c r="H22" i="1"/>
  <c r="H25" i="1"/>
  <c r="H28" i="1"/>
  <c r="D11" i="4" l="1"/>
  <c r="D15" i="4"/>
  <c r="D16" i="4"/>
  <c r="D17" i="4"/>
  <c r="D18" i="4"/>
  <c r="D19" i="4"/>
  <c r="D20" i="4"/>
  <c r="D21" i="4"/>
  <c r="D24" i="4"/>
  <c r="D25" i="4"/>
  <c r="D26" i="4"/>
  <c r="D27" i="4"/>
  <c r="D30" i="4"/>
  <c r="M30" i="6" s="1"/>
  <c r="D31" i="4"/>
  <c r="M31" i="6" s="1"/>
  <c r="D31" i="6" s="1"/>
  <c r="D36" i="4"/>
  <c r="D37" i="4"/>
  <c r="D38" i="4"/>
  <c r="D39" i="4"/>
  <c r="D40" i="4"/>
  <c r="M40" i="6" s="1"/>
  <c r="D41" i="4"/>
  <c r="M41" i="6" s="1"/>
  <c r="D42" i="4"/>
  <c r="M42" i="6" s="1"/>
  <c r="D43" i="4"/>
  <c r="D44" i="4"/>
  <c r="M44" i="6" s="1"/>
  <c r="D44" i="6" s="1"/>
  <c r="D45" i="4"/>
  <c r="M45" i="6" s="1"/>
  <c r="D46" i="4"/>
  <c r="M46" i="6" s="1"/>
  <c r="D47" i="4"/>
  <c r="D48" i="4"/>
  <c r="M48" i="6" s="1"/>
  <c r="D48" i="6" s="1"/>
  <c r="D49" i="4"/>
  <c r="M49" i="6" s="1"/>
  <c r="D50" i="4"/>
  <c r="M50" i="6" s="1"/>
  <c r="D51" i="4"/>
  <c r="D52" i="4"/>
  <c r="M52" i="6" s="1"/>
  <c r="D52" i="6" s="1"/>
  <c r="D56" i="4"/>
  <c r="E11" i="6"/>
  <c r="D30" i="6"/>
  <c r="D40" i="6"/>
  <c r="D41" i="6"/>
  <c r="D42" i="6"/>
  <c r="D45" i="6"/>
  <c r="D46" i="6"/>
  <c r="D49" i="6"/>
  <c r="D50" i="6"/>
  <c r="D11" i="6"/>
  <c r="F31" i="4"/>
  <c r="F30" i="4"/>
  <c r="T119" i="1"/>
  <c r="O30" i="6" l="1"/>
  <c r="F30" i="6" s="1"/>
  <c r="M26" i="6"/>
  <c r="D26" i="6" s="1"/>
  <c r="M16" i="6"/>
  <c r="D16" i="6" s="1"/>
  <c r="M47" i="6"/>
  <c r="D47" i="6" s="1"/>
  <c r="M43" i="6"/>
  <c r="D43" i="6" s="1"/>
  <c r="M39" i="6"/>
  <c r="D39" i="6" s="1"/>
  <c r="M25" i="6"/>
  <c r="D25" i="6" s="1"/>
  <c r="M15" i="6"/>
  <c r="D15" i="6" s="1"/>
  <c r="M24" i="6"/>
  <c r="D24" i="6" s="1"/>
  <c r="M18" i="6"/>
  <c r="D18" i="6" s="1"/>
  <c r="M20" i="6"/>
  <c r="D20" i="6" s="1"/>
  <c r="O31" i="6"/>
  <c r="F31" i="6" s="1"/>
  <c r="M51" i="6"/>
  <c r="D51" i="6" s="1"/>
  <c r="M19" i="6"/>
  <c r="D19" i="6" s="1"/>
  <c r="M27" i="6"/>
  <c r="D27" i="6" s="1"/>
  <c r="M21" i="6"/>
  <c r="D21" i="6" s="1"/>
  <c r="M17" i="6"/>
  <c r="D17" i="6" s="1"/>
  <c r="F60" i="3"/>
  <c r="U60" i="1"/>
  <c r="U59" i="1"/>
  <c r="S57" i="1"/>
  <c r="S54" i="1"/>
  <c r="U56" i="1"/>
  <c r="S39" i="1"/>
  <c r="O60" i="4" l="1"/>
  <c r="F60" i="4" s="1"/>
  <c r="F58" i="3"/>
  <c r="O58" i="4" s="1"/>
  <c r="O53" i="4"/>
  <c r="F53" i="4" s="1"/>
  <c r="U38" i="1"/>
  <c r="S11" i="1"/>
  <c r="K13" i="1"/>
  <c r="O60" i="6" l="1"/>
  <c r="F60" i="6" s="1"/>
  <c r="O53" i="6"/>
  <c r="F53" i="6" s="1"/>
  <c r="T120" i="1"/>
  <c r="R117" i="1"/>
  <c r="R122" i="1" s="1"/>
  <c r="Q117" i="1"/>
  <c r="Q122" i="1" s="1"/>
  <c r="P117" i="1"/>
  <c r="P122" i="1" s="1"/>
  <c r="O117" i="1"/>
  <c r="O122" i="1" s="1"/>
  <c r="N117" i="1"/>
  <c r="N122" i="1" s="1"/>
  <c r="M117" i="1"/>
  <c r="M122" i="1" s="1"/>
  <c r="L117" i="1"/>
  <c r="L122" i="1" s="1"/>
  <c r="K117" i="1"/>
  <c r="K122" i="1" s="1"/>
  <c r="J117" i="1"/>
  <c r="J122" i="1" s="1"/>
  <c r="I117" i="1"/>
  <c r="I122" i="1" s="1"/>
  <c r="H117" i="1"/>
  <c r="H122" i="1" s="1"/>
  <c r="G117" i="1"/>
  <c r="F117" i="1"/>
  <c r="F122" i="1" s="1"/>
  <c r="E117" i="1"/>
  <c r="E122" i="1" s="1"/>
  <c r="D122" i="1"/>
  <c r="U114" i="1"/>
  <c r="R113" i="1"/>
  <c r="Q113" i="1"/>
  <c r="P113" i="1"/>
  <c r="O113" i="1"/>
  <c r="N113" i="1"/>
  <c r="M113" i="1"/>
  <c r="L113" i="1"/>
  <c r="K113" i="1"/>
  <c r="J113" i="1"/>
  <c r="I113" i="1"/>
  <c r="H113" i="1"/>
  <c r="G113" i="1"/>
  <c r="F113" i="1"/>
  <c r="E113" i="1"/>
  <c r="D113" i="1"/>
  <c r="S111" i="1"/>
  <c r="R110" i="1"/>
  <c r="Q110" i="1"/>
  <c r="P110" i="1"/>
  <c r="O110" i="1"/>
  <c r="N110" i="1"/>
  <c r="M110" i="1"/>
  <c r="L110" i="1"/>
  <c r="K110" i="1"/>
  <c r="J110" i="1"/>
  <c r="I110" i="1"/>
  <c r="H110" i="1"/>
  <c r="G110" i="1"/>
  <c r="F110" i="1"/>
  <c r="E110" i="1"/>
  <c r="D110" i="1"/>
  <c r="S108" i="1"/>
  <c r="Q107" i="1"/>
  <c r="P107" i="1"/>
  <c r="M107" i="1"/>
  <c r="L107" i="1"/>
  <c r="I107" i="1"/>
  <c r="H107" i="1"/>
  <c r="E107" i="1"/>
  <c r="D107" i="1"/>
  <c r="R104" i="1"/>
  <c r="Q104" i="1"/>
  <c r="O104" i="1"/>
  <c r="M104" i="1"/>
  <c r="K104" i="1"/>
  <c r="I104" i="1"/>
  <c r="G104" i="1"/>
  <c r="E104" i="1"/>
  <c r="R101" i="1"/>
  <c r="Q101" i="1"/>
  <c r="P101" i="1"/>
  <c r="O101" i="1"/>
  <c r="N101" i="1"/>
  <c r="M101" i="1"/>
  <c r="L101" i="1"/>
  <c r="K101" i="1"/>
  <c r="J101" i="1"/>
  <c r="I101" i="1"/>
  <c r="H101" i="1"/>
  <c r="G101" i="1"/>
  <c r="F101" i="1"/>
  <c r="E101" i="1"/>
  <c r="D101" i="1"/>
  <c r="R98" i="1"/>
  <c r="Q98" i="1"/>
  <c r="P98" i="1"/>
  <c r="O98" i="1"/>
  <c r="N98" i="1"/>
  <c r="M98" i="1"/>
  <c r="L98" i="1"/>
  <c r="K98" i="1"/>
  <c r="J98" i="1"/>
  <c r="I98" i="1"/>
  <c r="H98" i="1"/>
  <c r="G98" i="1"/>
  <c r="F98" i="1"/>
  <c r="E98" i="1"/>
  <c r="S96" i="1"/>
  <c r="R95" i="1"/>
  <c r="Q95" i="1"/>
  <c r="P95" i="1"/>
  <c r="O95" i="1"/>
  <c r="N95" i="1"/>
  <c r="M95" i="1"/>
  <c r="L95" i="1"/>
  <c r="K95" i="1"/>
  <c r="J95" i="1"/>
  <c r="I95" i="1"/>
  <c r="H95" i="1"/>
  <c r="G95" i="1"/>
  <c r="F95" i="1"/>
  <c r="E95" i="1"/>
  <c r="D95" i="1"/>
  <c r="S93" i="1"/>
  <c r="I92" i="1"/>
  <c r="R92" i="1"/>
  <c r="Q92" i="1"/>
  <c r="P92" i="1"/>
  <c r="O92" i="1"/>
  <c r="N92" i="1"/>
  <c r="M92" i="1"/>
  <c r="L92" i="1"/>
  <c r="K92" i="1"/>
  <c r="J92" i="1"/>
  <c r="H92" i="1"/>
  <c r="G92" i="1"/>
  <c r="F92" i="1"/>
  <c r="E92" i="1"/>
  <c r="D92" i="1"/>
  <c r="R89" i="1"/>
  <c r="Q89" i="1"/>
  <c r="P89" i="1"/>
  <c r="O89" i="1"/>
  <c r="N89" i="1"/>
  <c r="M89" i="1"/>
  <c r="L89" i="1"/>
  <c r="K89" i="1"/>
  <c r="J89" i="1"/>
  <c r="I89" i="1"/>
  <c r="H89" i="1"/>
  <c r="G89" i="1"/>
  <c r="F89" i="1"/>
  <c r="E89" i="1"/>
  <c r="D89" i="1"/>
  <c r="S87" i="1"/>
  <c r="Q86" i="1"/>
  <c r="P86" i="1"/>
  <c r="O86" i="1"/>
  <c r="M86" i="1"/>
  <c r="L86" i="1"/>
  <c r="K86" i="1"/>
  <c r="I86" i="1"/>
  <c r="H86" i="1"/>
  <c r="G86" i="1"/>
  <c r="E86" i="1"/>
  <c r="D86" i="1"/>
  <c r="R83" i="1"/>
  <c r="Q83" i="1"/>
  <c r="O83" i="1"/>
  <c r="M83" i="1"/>
  <c r="L83" i="1"/>
  <c r="K83" i="1"/>
  <c r="J83" i="1"/>
  <c r="I83" i="1"/>
  <c r="H83" i="1"/>
  <c r="G83" i="1"/>
  <c r="E83" i="1"/>
  <c r="P83" i="1"/>
  <c r="N83" i="1"/>
  <c r="D83" i="1"/>
  <c r="R80" i="1"/>
  <c r="Q80" i="1"/>
  <c r="O80" i="1"/>
  <c r="N80" i="1"/>
  <c r="M80" i="1"/>
  <c r="L80" i="1"/>
  <c r="K80" i="1"/>
  <c r="J80" i="1"/>
  <c r="I80" i="1"/>
  <c r="H80" i="1"/>
  <c r="G80" i="1"/>
  <c r="F80" i="1"/>
  <c r="E80" i="1"/>
  <c r="D80" i="1"/>
  <c r="P77" i="1"/>
  <c r="L77" i="1"/>
  <c r="R77" i="1"/>
  <c r="Q77" i="1"/>
  <c r="O77" i="1"/>
  <c r="N77" i="1"/>
  <c r="M77" i="1"/>
  <c r="K77" i="1"/>
  <c r="J77" i="1"/>
  <c r="I77" i="1"/>
  <c r="H77" i="1"/>
  <c r="G77" i="1"/>
  <c r="F77" i="1"/>
  <c r="E77" i="1"/>
  <c r="D77" i="1"/>
  <c r="R74" i="1"/>
  <c r="Q74" i="1"/>
  <c r="P74" i="1"/>
  <c r="O74" i="1"/>
  <c r="N74" i="1"/>
  <c r="M74" i="1"/>
  <c r="L74" i="1"/>
  <c r="K74" i="1"/>
  <c r="J74" i="1"/>
  <c r="I74" i="1"/>
  <c r="H74" i="1"/>
  <c r="G74" i="1"/>
  <c r="F74" i="1"/>
  <c r="E74" i="1"/>
  <c r="D74" i="1"/>
  <c r="R71" i="1"/>
  <c r="Q71" i="1"/>
  <c r="P71" i="1"/>
  <c r="O71" i="1"/>
  <c r="N71" i="1"/>
  <c r="M71" i="1"/>
  <c r="L71" i="1"/>
  <c r="K71" i="1"/>
  <c r="J71" i="1"/>
  <c r="I71" i="1"/>
  <c r="H71" i="1"/>
  <c r="G71" i="1"/>
  <c r="F71" i="1"/>
  <c r="E71" i="1"/>
  <c r="D71" i="1"/>
  <c r="U67" i="1"/>
  <c r="Q66" i="1"/>
  <c r="R66" i="1"/>
  <c r="P66" i="1"/>
  <c r="N66" i="1"/>
  <c r="M66" i="1"/>
  <c r="L66" i="1"/>
  <c r="J66" i="1"/>
  <c r="I66" i="1"/>
  <c r="H66" i="1"/>
  <c r="G66" i="1"/>
  <c r="F66" i="1"/>
  <c r="E66" i="1"/>
  <c r="D66" i="1"/>
  <c r="U63" i="1"/>
  <c r="U62" i="1"/>
  <c r="U61" i="1"/>
  <c r="U52" i="1"/>
  <c r="R51" i="1"/>
  <c r="Q51" i="1"/>
  <c r="P51" i="1"/>
  <c r="O51" i="1"/>
  <c r="N51" i="1"/>
  <c r="M51" i="1"/>
  <c r="L51" i="1"/>
  <c r="K51" i="1"/>
  <c r="J51" i="1"/>
  <c r="I51" i="1"/>
  <c r="H51" i="1"/>
  <c r="G51" i="1"/>
  <c r="F51" i="1"/>
  <c r="E51" i="1"/>
  <c r="D51" i="1"/>
  <c r="U51" i="1" s="1"/>
  <c r="R48" i="1"/>
  <c r="Q48" i="1"/>
  <c r="P48" i="1"/>
  <c r="O48" i="1"/>
  <c r="N48" i="1"/>
  <c r="M48" i="1"/>
  <c r="L48" i="1"/>
  <c r="K48" i="1"/>
  <c r="J48" i="1"/>
  <c r="I48" i="1"/>
  <c r="H48" i="1"/>
  <c r="G48" i="1"/>
  <c r="F48" i="1"/>
  <c r="E48" i="1"/>
  <c r="D48" i="1"/>
  <c r="S46" i="1"/>
  <c r="R45" i="1"/>
  <c r="Q45" i="1"/>
  <c r="P45" i="1"/>
  <c r="O45" i="1"/>
  <c r="N45" i="1"/>
  <c r="M45" i="1"/>
  <c r="L45" i="1"/>
  <c r="K45" i="1"/>
  <c r="J45" i="1"/>
  <c r="I45" i="1"/>
  <c r="H45" i="1"/>
  <c r="G45" i="1"/>
  <c r="F45" i="1"/>
  <c r="E45" i="1"/>
  <c r="D45" i="1"/>
  <c r="S43" i="1"/>
  <c r="R42" i="1"/>
  <c r="Q42" i="1"/>
  <c r="Q39" i="1" s="1"/>
  <c r="P42" i="1"/>
  <c r="O42" i="1"/>
  <c r="O39" i="1" s="1"/>
  <c r="N42" i="1"/>
  <c r="M42" i="1"/>
  <c r="L42" i="1"/>
  <c r="I42" i="1"/>
  <c r="H42" i="1"/>
  <c r="F42" i="1"/>
  <c r="E42" i="1"/>
  <c r="E39" i="1" s="1"/>
  <c r="D42" i="1"/>
  <c r="K42" i="1"/>
  <c r="J42" i="1"/>
  <c r="G42" i="1"/>
  <c r="G39" i="1" s="1"/>
  <c r="S40" i="1"/>
  <c r="M39" i="1"/>
  <c r="I39" i="1"/>
  <c r="R34" i="1"/>
  <c r="Q34" i="1"/>
  <c r="P34" i="1"/>
  <c r="O34" i="1"/>
  <c r="N34" i="1"/>
  <c r="M34" i="1"/>
  <c r="L34" i="1"/>
  <c r="K34" i="1"/>
  <c r="J34" i="1"/>
  <c r="I34" i="1"/>
  <c r="H34" i="1"/>
  <c r="G34" i="1"/>
  <c r="F34" i="1"/>
  <c r="E34" i="1"/>
  <c r="D34" i="1"/>
  <c r="S32" i="1"/>
  <c r="R31" i="1"/>
  <c r="Q31" i="1"/>
  <c r="P31" i="1"/>
  <c r="O31" i="1"/>
  <c r="N31" i="1"/>
  <c r="M31" i="1"/>
  <c r="L31" i="1"/>
  <c r="K31" i="1"/>
  <c r="J31" i="1"/>
  <c r="I31" i="1"/>
  <c r="H31" i="1"/>
  <c r="H16" i="1" s="1"/>
  <c r="G31" i="1"/>
  <c r="F31" i="1"/>
  <c r="E31" i="1"/>
  <c r="D31" i="1"/>
  <c r="S29" i="1"/>
  <c r="R28" i="1"/>
  <c r="Q28" i="1"/>
  <c r="P28" i="1"/>
  <c r="O28" i="1"/>
  <c r="N28" i="1"/>
  <c r="M28" i="1"/>
  <c r="L28" i="1"/>
  <c r="K28" i="1"/>
  <c r="J28" i="1"/>
  <c r="I28" i="1"/>
  <c r="G28" i="1"/>
  <c r="F28" i="1"/>
  <c r="E28" i="1"/>
  <c r="D28" i="1"/>
  <c r="R25" i="1"/>
  <c r="Q25" i="1"/>
  <c r="P25" i="1"/>
  <c r="O25" i="1"/>
  <c r="N25" i="1"/>
  <c r="M25" i="1"/>
  <c r="L25" i="1"/>
  <c r="K25" i="1"/>
  <c r="J25" i="1"/>
  <c r="I25" i="1"/>
  <c r="G25" i="1"/>
  <c r="F25" i="1"/>
  <c r="E25" i="1"/>
  <c r="D25" i="1"/>
  <c r="S23" i="1"/>
  <c r="R22" i="1"/>
  <c r="Q22" i="1"/>
  <c r="P22" i="1"/>
  <c r="O22" i="1"/>
  <c r="N22" i="1"/>
  <c r="M22" i="1"/>
  <c r="L22" i="1"/>
  <c r="K22" i="1"/>
  <c r="J22" i="1"/>
  <c r="I22" i="1"/>
  <c r="G22" i="1"/>
  <c r="F22" i="1"/>
  <c r="E22" i="1"/>
  <c r="D22" i="1"/>
  <c r="S20" i="1"/>
  <c r="R19" i="1"/>
  <c r="Q19" i="1"/>
  <c r="Q16" i="1" s="1"/>
  <c r="P19" i="1"/>
  <c r="O19" i="1"/>
  <c r="O16" i="1" s="1"/>
  <c r="N19" i="1"/>
  <c r="M19" i="1"/>
  <c r="M16" i="1" s="1"/>
  <c r="L19" i="1"/>
  <c r="K19" i="1"/>
  <c r="K16" i="1" s="1"/>
  <c r="J19" i="1"/>
  <c r="I19" i="1"/>
  <c r="G19" i="1"/>
  <c r="F19" i="1"/>
  <c r="E19" i="1"/>
  <c r="D19" i="1"/>
  <c r="S17" i="1"/>
  <c r="R15" i="1"/>
  <c r="Q15" i="1"/>
  <c r="P15" i="1"/>
  <c r="O15" i="1"/>
  <c r="H15" i="1"/>
  <c r="G15" i="1"/>
  <c r="F15" i="1"/>
  <c r="E15" i="1"/>
  <c r="D15" i="1"/>
  <c r="R13" i="1"/>
  <c r="Q13" i="1"/>
  <c r="P13" i="1"/>
  <c r="O13" i="1"/>
  <c r="N13" i="1"/>
  <c r="M13" i="1"/>
  <c r="L13" i="1"/>
  <c r="J13" i="1"/>
  <c r="I13" i="1"/>
  <c r="H13" i="1"/>
  <c r="G13" i="1"/>
  <c r="F13" i="1"/>
  <c r="E13" i="1"/>
  <c r="D13" i="1"/>
  <c r="S10" i="1"/>
  <c r="T11" i="1" s="1"/>
  <c r="F59" i="3" l="1"/>
  <c r="O59" i="4" s="1"/>
  <c r="R39" i="1"/>
  <c r="L39" i="1"/>
  <c r="U48" i="1"/>
  <c r="N39" i="1"/>
  <c r="J39" i="1"/>
  <c r="G16" i="1"/>
  <c r="I16" i="1"/>
  <c r="I9" i="1" s="1"/>
  <c r="D12" i="3"/>
  <c r="M12" i="4" s="1"/>
  <c r="D12" i="4" s="1"/>
  <c r="T113" i="1"/>
  <c r="T51" i="1"/>
  <c r="T110" i="1"/>
  <c r="T98" i="1"/>
  <c r="T48" i="1"/>
  <c r="T89" i="1"/>
  <c r="T95" i="1"/>
  <c r="T60" i="1"/>
  <c r="T38" i="1"/>
  <c r="T56" i="1"/>
  <c r="T52" i="1"/>
  <c r="T59" i="1"/>
  <c r="V122" i="1"/>
  <c r="V123" i="1" s="1"/>
  <c r="U122" i="1"/>
  <c r="U15" i="1"/>
  <c r="U110" i="1"/>
  <c r="U113" i="1"/>
  <c r="K39" i="1"/>
  <c r="U95" i="1"/>
  <c r="U98" i="1"/>
  <c r="U74" i="1"/>
  <c r="T74" i="1" s="1"/>
  <c r="U45" i="1"/>
  <c r="T45" i="1" s="1"/>
  <c r="U19" i="1"/>
  <c r="T19" i="1" s="1"/>
  <c r="E16" i="1"/>
  <c r="E9" i="1" s="1"/>
  <c r="M9" i="1"/>
  <c r="U22" i="1"/>
  <c r="T22" i="1" s="1"/>
  <c r="U25" i="1"/>
  <c r="T25" i="1" s="1"/>
  <c r="F16" i="1"/>
  <c r="F9" i="1" s="1"/>
  <c r="J16" i="1"/>
  <c r="N16" i="1"/>
  <c r="N9" i="1" s="1"/>
  <c r="R16" i="1"/>
  <c r="T53" i="1"/>
  <c r="T61" i="1"/>
  <c r="P39" i="1"/>
  <c r="G9" i="1"/>
  <c r="D16" i="1"/>
  <c r="L16" i="1"/>
  <c r="L9" i="1" s="1"/>
  <c r="P16" i="1"/>
  <c r="P9" i="1" s="1"/>
  <c r="U28" i="1"/>
  <c r="T28" i="1" s="1"/>
  <c r="U31" i="1"/>
  <c r="T31" i="1" s="1"/>
  <c r="U34" i="1"/>
  <c r="T34" i="1" s="1"/>
  <c r="H39" i="1"/>
  <c r="H9" i="1" s="1"/>
  <c r="S64" i="1"/>
  <c r="E68" i="1"/>
  <c r="I68" i="1"/>
  <c r="M68" i="1"/>
  <c r="Q68" i="1"/>
  <c r="S78" i="1"/>
  <c r="U92" i="1"/>
  <c r="T92" i="1" s="1"/>
  <c r="Q9" i="1"/>
  <c r="U89" i="1"/>
  <c r="U13" i="1"/>
  <c r="U42" i="1"/>
  <c r="T42" i="1" s="1"/>
  <c r="T63" i="1"/>
  <c r="O66" i="1"/>
  <c r="O9" i="1" s="1"/>
  <c r="F83" i="1"/>
  <c r="U83" i="1" s="1"/>
  <c r="T83" i="1" s="1"/>
  <c r="S69" i="1"/>
  <c r="S75" i="1"/>
  <c r="D39" i="1"/>
  <c r="K66" i="1"/>
  <c r="U71" i="1"/>
  <c r="T71" i="1" s="1"/>
  <c r="U77" i="1"/>
  <c r="T77" i="1" s="1"/>
  <c r="P80" i="1"/>
  <c r="U80" i="1" s="1"/>
  <c r="T80" i="1" s="1"/>
  <c r="T62" i="1"/>
  <c r="T67" i="1"/>
  <c r="S72" i="1"/>
  <c r="S84" i="1"/>
  <c r="F86" i="1"/>
  <c r="J86" i="1"/>
  <c r="N86" i="1"/>
  <c r="R86" i="1"/>
  <c r="S90" i="1"/>
  <c r="F104" i="1"/>
  <c r="J104" i="1"/>
  <c r="N104" i="1"/>
  <c r="S99" i="1"/>
  <c r="U101" i="1"/>
  <c r="T101" i="1" s="1"/>
  <c r="D104" i="1"/>
  <c r="H104" i="1"/>
  <c r="H68" i="1" s="1"/>
  <c r="L104" i="1"/>
  <c r="L68" i="1" s="1"/>
  <c r="P104" i="1"/>
  <c r="F107" i="1"/>
  <c r="J107" i="1"/>
  <c r="N107" i="1"/>
  <c r="R107" i="1"/>
  <c r="S117" i="1"/>
  <c r="G107" i="1"/>
  <c r="K107" i="1"/>
  <c r="K68" i="1" s="1"/>
  <c r="O107" i="1"/>
  <c r="O68" i="1" s="1"/>
  <c r="S102" i="1"/>
  <c r="S105" i="1"/>
  <c r="M12" i="6" l="1"/>
  <c r="D12" i="6" s="1"/>
  <c r="F59" i="4"/>
  <c r="F58" i="4"/>
  <c r="R9" i="1"/>
  <c r="J9" i="1"/>
  <c r="U39" i="1"/>
  <c r="I115" i="1"/>
  <c r="I123" i="1" s="1"/>
  <c r="I125" i="1" s="1"/>
  <c r="F28" i="3"/>
  <c r="O28" i="4" s="1"/>
  <c r="F28" i="4" s="1"/>
  <c r="F44" i="3"/>
  <c r="O44" i="4" s="1"/>
  <c r="F24" i="3"/>
  <c r="O24" i="4" s="1"/>
  <c r="T39" i="1"/>
  <c r="F56" i="3"/>
  <c r="O56" i="4" s="1"/>
  <c r="F56" i="4" s="1"/>
  <c r="F12" i="3"/>
  <c r="O12" i="4" s="1"/>
  <c r="F12" i="4" s="1"/>
  <c r="F33" i="3"/>
  <c r="O33" i="4" s="1"/>
  <c r="F33" i="4" s="1"/>
  <c r="F61" i="4"/>
  <c r="F47" i="3"/>
  <c r="O47" i="4" s="1"/>
  <c r="F47" i="4" s="1"/>
  <c r="F52" i="3"/>
  <c r="O52" i="4" s="1"/>
  <c r="F52" i="4" s="1"/>
  <c r="F49" i="3"/>
  <c r="O49" i="4" s="1"/>
  <c r="F49" i="4" s="1"/>
  <c r="F39" i="3"/>
  <c r="O21" i="4"/>
  <c r="F21" i="4" s="1"/>
  <c r="F19" i="3"/>
  <c r="O19" i="4" s="1"/>
  <c r="F19" i="4" s="1"/>
  <c r="F40" i="3"/>
  <c r="O40" i="4" s="1"/>
  <c r="F40" i="4" s="1"/>
  <c r="F43" i="3"/>
  <c r="O43" i="4" s="1"/>
  <c r="F43" i="4" s="1"/>
  <c r="F37" i="3"/>
  <c r="O37" i="4" s="1"/>
  <c r="F37" i="4" s="1"/>
  <c r="F35" i="3"/>
  <c r="O35" i="4" s="1"/>
  <c r="F35" i="4" s="1"/>
  <c r="F22" i="3"/>
  <c r="O22" i="4" s="1"/>
  <c r="F22" i="4" s="1"/>
  <c r="F45" i="3"/>
  <c r="O45" i="4" s="1"/>
  <c r="F45" i="4" s="1"/>
  <c r="F41" i="3"/>
  <c r="O41" i="4" s="1"/>
  <c r="F41" i="4" s="1"/>
  <c r="F20" i="3"/>
  <c r="O20" i="4" s="1"/>
  <c r="F20" i="4" s="1"/>
  <c r="F46" i="3"/>
  <c r="O46" i="4" s="1"/>
  <c r="F46" i="4" s="1"/>
  <c r="F54" i="3"/>
  <c r="O54" i="4" s="1"/>
  <c r="F54" i="4" s="1"/>
  <c r="F48" i="3"/>
  <c r="O48" i="4" s="1"/>
  <c r="F48" i="4" s="1"/>
  <c r="F34" i="3"/>
  <c r="O34" i="4" s="1"/>
  <c r="F34" i="4" s="1"/>
  <c r="F32" i="3"/>
  <c r="O32" i="4" s="1"/>
  <c r="F32" i="4" s="1"/>
  <c r="F26" i="3"/>
  <c r="O26" i="4" s="1"/>
  <c r="F26" i="4" s="1"/>
  <c r="F27" i="3"/>
  <c r="O27" i="4" s="1"/>
  <c r="F27" i="4" s="1"/>
  <c r="F25" i="3"/>
  <c r="O25" i="4" s="1"/>
  <c r="F25" i="4" s="1"/>
  <c r="F42" i="3"/>
  <c r="O42" i="4" s="1"/>
  <c r="F42" i="4" s="1"/>
  <c r="F29" i="3"/>
  <c r="O29" i="4" s="1"/>
  <c r="F29" i="4" s="1"/>
  <c r="F13" i="3"/>
  <c r="O13" i="4" s="1"/>
  <c r="F13" i="4" s="1"/>
  <c r="F18" i="3"/>
  <c r="O18" i="4" s="1"/>
  <c r="F18" i="4" s="1"/>
  <c r="F17" i="3"/>
  <c r="O17" i="4" s="1"/>
  <c r="F17" i="4" s="1"/>
  <c r="F15" i="3"/>
  <c r="O15" i="4" s="1"/>
  <c r="T16" i="1"/>
  <c r="F16" i="3"/>
  <c r="O16" i="4" s="1"/>
  <c r="F16" i="4" s="1"/>
  <c r="N68" i="1"/>
  <c r="N115" i="1" s="1"/>
  <c r="L115" i="1"/>
  <c r="L118" i="1" s="1"/>
  <c r="E115" i="1"/>
  <c r="R68" i="1"/>
  <c r="O115" i="1"/>
  <c r="O123" i="1" s="1"/>
  <c r="U107" i="1"/>
  <c r="T107" i="1" s="1"/>
  <c r="F51" i="3" s="1"/>
  <c r="O51" i="4" s="1"/>
  <c r="U86" i="1"/>
  <c r="T86" i="1" s="1"/>
  <c r="F44" i="4" s="1"/>
  <c r="D9" i="1"/>
  <c r="F68" i="1"/>
  <c r="F115" i="1" s="1"/>
  <c r="H115" i="1"/>
  <c r="H123" i="1" s="1"/>
  <c r="M115" i="1"/>
  <c r="J68" i="1"/>
  <c r="Q115" i="1"/>
  <c r="U66" i="1"/>
  <c r="T66" i="1" s="1"/>
  <c r="K9" i="1"/>
  <c r="K115" i="1" s="1"/>
  <c r="K118" i="1" s="1"/>
  <c r="G115" i="1"/>
  <c r="U104" i="1"/>
  <c r="T104" i="1" s="1"/>
  <c r="F50" i="3" s="1"/>
  <c r="O50" i="4" s="1"/>
  <c r="D68" i="1"/>
  <c r="P68" i="1"/>
  <c r="O46" i="6" l="1"/>
  <c r="F46" i="6" s="1"/>
  <c r="O17" i="6"/>
  <c r="F17" i="6" s="1"/>
  <c r="O43" i="6"/>
  <c r="F43" i="6" s="1"/>
  <c r="O58" i="6"/>
  <c r="F58" i="6" s="1"/>
  <c r="O16" i="6"/>
  <c r="F16" i="6" s="1"/>
  <c r="O18" i="6"/>
  <c r="F18" i="6" s="1"/>
  <c r="O25" i="6"/>
  <c r="F25" i="6" s="1"/>
  <c r="O34" i="6"/>
  <c r="F34" i="6" s="1"/>
  <c r="O22" i="6"/>
  <c r="F22" i="6" s="1"/>
  <c r="O40" i="6"/>
  <c r="F40" i="6" s="1"/>
  <c r="O49" i="6"/>
  <c r="F49" i="6" s="1"/>
  <c r="O33" i="6"/>
  <c r="F33" i="6" s="1"/>
  <c r="O59" i="6"/>
  <c r="F59" i="6" s="1"/>
  <c r="O32" i="6"/>
  <c r="F32" i="6" s="1"/>
  <c r="O44" i="6"/>
  <c r="F44" i="6" s="1"/>
  <c r="O13" i="6"/>
  <c r="F13" i="6" s="1"/>
  <c r="O27" i="6"/>
  <c r="F27" i="6" s="1"/>
  <c r="O48" i="6"/>
  <c r="F48" i="6" s="1"/>
  <c r="O20" i="6"/>
  <c r="F20" i="6" s="1"/>
  <c r="O35" i="6"/>
  <c r="F35" i="6" s="1"/>
  <c r="O19" i="6"/>
  <c r="F19" i="6" s="1"/>
  <c r="O52" i="6"/>
  <c r="F52" i="6" s="1"/>
  <c r="O12" i="6"/>
  <c r="F12" i="6" s="1"/>
  <c r="O42" i="6"/>
  <c r="F42" i="6" s="1"/>
  <c r="O45" i="6"/>
  <c r="F45" i="6" s="1"/>
  <c r="O61" i="6"/>
  <c r="F61" i="6" s="1"/>
  <c r="O29" i="6"/>
  <c r="F29" i="6" s="1"/>
  <c r="O26" i="6"/>
  <c r="F26" i="6" s="1"/>
  <c r="O54" i="6"/>
  <c r="F54" i="6" s="1"/>
  <c r="O41" i="6"/>
  <c r="F41" i="6" s="1"/>
  <c r="O37" i="6"/>
  <c r="F37" i="6" s="1"/>
  <c r="O21" i="6"/>
  <c r="F21" i="6" s="1"/>
  <c r="O47" i="6"/>
  <c r="F47" i="6" s="1"/>
  <c r="O56" i="6"/>
  <c r="F56" i="6" s="1"/>
  <c r="O28" i="6"/>
  <c r="F28" i="6" s="1"/>
  <c r="F38" i="3"/>
  <c r="O38" i="4" s="1"/>
  <c r="F38" i="4" s="1"/>
  <c r="O39" i="4"/>
  <c r="F39" i="4" s="1"/>
  <c r="F51" i="4"/>
  <c r="F50" i="4"/>
  <c r="R115" i="1"/>
  <c r="R123" i="1" s="1"/>
  <c r="R125" i="1" s="1"/>
  <c r="D115" i="1"/>
  <c r="D118" i="1" s="1"/>
  <c r="J115" i="1"/>
  <c r="J123" i="1" s="1"/>
  <c r="J124" i="1" s="1"/>
  <c r="O118" i="1"/>
  <c r="I118" i="1"/>
  <c r="L123" i="1"/>
  <c r="L125" i="1" s="1"/>
  <c r="F36" i="3"/>
  <c r="O36" i="4" s="1"/>
  <c r="F36" i="4" s="1"/>
  <c r="F23" i="3"/>
  <c r="O23" i="4" s="1"/>
  <c r="F23" i="4" s="1"/>
  <c r="F24" i="4"/>
  <c r="I124" i="1"/>
  <c r="U9" i="1"/>
  <c r="T9" i="1" s="1"/>
  <c r="F15" i="4"/>
  <c r="H118" i="1"/>
  <c r="F14" i="3"/>
  <c r="N118" i="1"/>
  <c r="N123" i="1"/>
  <c r="N125" i="1" s="1"/>
  <c r="R118" i="1"/>
  <c r="K123" i="1"/>
  <c r="K125" i="1" s="1"/>
  <c r="E118" i="1"/>
  <c r="E123" i="1"/>
  <c r="F118" i="1"/>
  <c r="F123" i="1"/>
  <c r="F125" i="1" s="1"/>
  <c r="Q118" i="1"/>
  <c r="Q123" i="1"/>
  <c r="M118" i="1"/>
  <c r="M123" i="1"/>
  <c r="P115" i="1"/>
  <c r="G118" i="1"/>
  <c r="G123" i="1"/>
  <c r="H125" i="1"/>
  <c r="H124" i="1"/>
  <c r="U68" i="1"/>
  <c r="T68" i="1" s="1"/>
  <c r="O125" i="1"/>
  <c r="O124" i="1"/>
  <c r="O39" i="6" l="1"/>
  <c r="F39" i="6" s="1"/>
  <c r="O24" i="6"/>
  <c r="F24" i="6" s="1"/>
  <c r="O38" i="6"/>
  <c r="F38" i="6" s="1"/>
  <c r="O15" i="6"/>
  <c r="F15" i="6" s="1"/>
  <c r="O23" i="6"/>
  <c r="F23" i="6" s="1"/>
  <c r="O50" i="6"/>
  <c r="F50" i="6" s="1"/>
  <c r="O36" i="6"/>
  <c r="F36" i="6" s="1"/>
  <c r="O51" i="6"/>
  <c r="F51" i="6" s="1"/>
  <c r="F11" i="3"/>
  <c r="O11" i="4" s="1"/>
  <c r="O14" i="4"/>
  <c r="F14" i="4" s="1"/>
  <c r="D123" i="1"/>
  <c r="D124" i="1" s="1"/>
  <c r="J125" i="1"/>
  <c r="U115" i="1"/>
  <c r="V125" i="1" s="1"/>
  <c r="V126" i="1" s="1"/>
  <c r="J118" i="1"/>
  <c r="L124" i="1"/>
  <c r="N124" i="1"/>
  <c r="R124" i="1"/>
  <c r="K124" i="1"/>
  <c r="E124" i="1"/>
  <c r="E125" i="1"/>
  <c r="P123" i="1"/>
  <c r="F124" i="1"/>
  <c r="M124" i="1"/>
  <c r="M125" i="1"/>
  <c r="P118" i="1"/>
  <c r="Q125" i="1"/>
  <c r="Q124" i="1"/>
  <c r="D125" i="1"/>
  <c r="G125" i="1"/>
  <c r="G124" i="1"/>
  <c r="O14" i="6" l="1"/>
  <c r="F14" i="6" s="1"/>
  <c r="F55" i="3"/>
  <c r="U123" i="1"/>
  <c r="U124" i="1" s="1"/>
  <c r="T115" i="1"/>
  <c r="T118" i="1" s="1"/>
  <c r="P124" i="1"/>
  <c r="P125" i="1"/>
  <c r="F11" i="4"/>
  <c r="O11" i="6" l="1"/>
  <c r="F11" i="6" s="1"/>
  <c r="O55" i="4"/>
  <c r="F55" i="4" s="1"/>
  <c r="F57" i="3"/>
  <c r="O57" i="4" s="1"/>
  <c r="F57" i="4" s="1"/>
  <c r="T123" i="1"/>
  <c r="T124" i="1" s="1"/>
  <c r="U125" i="1"/>
  <c r="O57" i="6" l="1"/>
  <c r="F57" i="6" s="1"/>
  <c r="O55" i="6"/>
  <c r="F55" i="6" s="1"/>
  <c r="F62" i="3"/>
  <c r="T125" i="1"/>
  <c r="F64" i="3" l="1"/>
  <c r="O64" i="4" s="1"/>
  <c r="F64" i="4" s="1"/>
  <c r="O62" i="4"/>
  <c r="F62" i="4" s="1"/>
  <c r="F63" i="3"/>
  <c r="O63" i="4" s="1"/>
  <c r="F63" i="4" s="1"/>
  <c r="O62" i="6" l="1"/>
  <c r="F62" i="6" s="1"/>
  <c r="O64" i="6"/>
  <c r="F64" i="6" s="1"/>
  <c r="O63" i="6"/>
  <c r="F63" i="6" s="1"/>
</calcChain>
</file>

<file path=xl/comments1.xml><?xml version="1.0" encoding="utf-8"?>
<comments xmlns="http://schemas.openxmlformats.org/spreadsheetml/2006/main">
  <authors>
    <author>Admin</author>
  </authors>
  <commentList>
    <comment ref="F29" authorId="0">
      <text>
        <r>
          <rPr>
            <b/>
            <sz val="9"/>
            <color indexed="81"/>
            <rFont val="Tahoma"/>
            <family val="2"/>
          </rPr>
          <t>hỏi lại sao ko có đơn giá chi tiết</t>
        </r>
      </text>
    </comment>
    <comment ref="F61" authorId="0">
      <text>
        <r>
          <rPr>
            <b/>
            <sz val="9"/>
            <color indexed="81"/>
            <rFont val="Tahoma"/>
            <family val="2"/>
          </rPr>
          <t>Chỉ link công thức, ko thể ráp theo công thức tính bình thường là slxđg vì đơn giá ở đây là ĐGBQ/kg còn SLBQ/ha, ko tương ứng</t>
        </r>
      </text>
    </comment>
  </commentList>
</comments>
</file>

<file path=xl/comments2.xml><?xml version="1.0" encoding="utf-8"?>
<comments xmlns="http://schemas.openxmlformats.org/spreadsheetml/2006/main">
  <authors>
    <author>Admin</author>
  </authors>
  <commentList>
    <comment ref="T7" authorId="0">
      <text>
        <r>
          <rPr>
            <b/>
            <sz val="9"/>
            <color indexed="81"/>
            <rFont val="Tahoma"/>
            <family val="2"/>
          </rPr>
          <t xml:space="preserve">ghi chú thích còn lại đặt tên cột chung là cột bình quân/ha
</t>
        </r>
      </text>
    </comment>
    <comment ref="U15" authorId="0">
      <text>
        <r>
          <rPr>
            <b/>
            <sz val="9"/>
            <color indexed="81"/>
            <rFont val="Tahoma"/>
            <family val="2"/>
          </rPr>
          <t>Admin:</t>
        </r>
        <r>
          <rPr>
            <sz val="9"/>
            <color indexed="81"/>
            <rFont val="Tahoma"/>
            <family val="2"/>
          </rPr>
          <t xml:space="preserve">
CP làm đất: chỗ thì có đơn giá chỗ thì không</t>
        </r>
      </text>
    </comment>
    <comment ref="B119" authorId="0">
      <text>
        <r>
          <rPr>
            <b/>
            <sz val="9"/>
            <color indexed="81"/>
            <rFont val="Tahoma"/>
            <family val="2"/>
          </rPr>
          <t xml:space="preserve">Tính doanh thu trên giá thóc tươi
</t>
        </r>
      </text>
    </comment>
  </commentList>
</comments>
</file>

<file path=xl/comments3.xml><?xml version="1.0" encoding="utf-8"?>
<comments xmlns="http://schemas.openxmlformats.org/spreadsheetml/2006/main">
  <authors>
    <author>Admin</author>
  </authors>
  <commentList>
    <comment ref="O29" authorId="0">
      <text>
        <r>
          <rPr>
            <b/>
            <sz val="9"/>
            <color indexed="81"/>
            <rFont val="Tahoma"/>
            <family val="2"/>
          </rPr>
          <t>hỏi lại sao ko có đơn giá chi tiết</t>
        </r>
      </text>
    </comment>
    <comment ref="O61" authorId="0">
      <text>
        <r>
          <rPr>
            <b/>
            <sz val="9"/>
            <color indexed="81"/>
            <rFont val="Tahoma"/>
            <family val="2"/>
          </rPr>
          <t>Chỉ link công thức, ko thể ráp theo công thức tính bình thường là slxđg vì đơn giá ở đây là ĐGBQ/kg còn SLBQ/ha, ko tương ứng</t>
        </r>
      </text>
    </comment>
  </commentList>
</comments>
</file>

<file path=xl/comments4.xml><?xml version="1.0" encoding="utf-8"?>
<comments xmlns="http://schemas.openxmlformats.org/spreadsheetml/2006/main">
  <authors>
    <author>Admin</author>
  </authors>
  <commentList>
    <comment ref="O29" authorId="0">
      <text>
        <r>
          <rPr>
            <b/>
            <sz val="9"/>
            <color indexed="81"/>
            <rFont val="Tahoma"/>
            <family val="2"/>
          </rPr>
          <t>hỏi lại sao ko có đơn giá chi tiết</t>
        </r>
      </text>
    </comment>
    <comment ref="O61" authorId="0">
      <text>
        <r>
          <rPr>
            <b/>
            <sz val="9"/>
            <color indexed="81"/>
            <rFont val="Tahoma"/>
            <family val="2"/>
          </rPr>
          <t>Chỉ link công thức, ko thể ráp theo công thức tính bình thường là slxđg vì đơn giá ở đây là ĐGBQ/kg còn SLBQ/ha, ko tương ứng</t>
        </r>
      </text>
    </comment>
  </commentList>
</comments>
</file>

<file path=xl/sharedStrings.xml><?xml version="1.0" encoding="utf-8"?>
<sst xmlns="http://schemas.openxmlformats.org/spreadsheetml/2006/main" count="627" uniqueCount="140">
  <si>
    <t>BIỂU MẪU BÁO CÁO CHI PHÍ VÀ GIÁ THÀNH SẢN XUẤT THÓC</t>
  </si>
  <si>
    <t>Địa chỉ:  xã ………………..- huyện ………………... - tỉnh Quảng Trị</t>
  </si>
  <si>
    <t>Tổng số mẫu điều tra: 15 hộ</t>
  </si>
  <si>
    <t>Diện tích xác định chi phí sản xuất, tính giá thành thống kê theo biểu mẫu dưới đây: ………………..hecta.</t>
  </si>
  <si>
    <t>STT</t>
  </si>
  <si>
    <t>Khoản mục</t>
  </si>
  <si>
    <t>ĐVT</t>
  </si>
  <si>
    <t>Chi tiết theo hộ điều tra</t>
  </si>
  <si>
    <t>Tổng cộng thành tiền</t>
  </si>
  <si>
    <t>A</t>
  </si>
  <si>
    <t>B</t>
  </si>
  <si>
    <t>C</t>
  </si>
  <si>
    <t>Tổng số lượng</t>
  </si>
  <si>
    <t>E</t>
  </si>
  <si>
    <t>I</t>
  </si>
  <si>
    <t xml:space="preserve">Chi phí vật chất </t>
  </si>
  <si>
    <t>đồng</t>
  </si>
  <si>
    <t>Giống</t>
  </si>
  <si>
    <t>kg</t>
  </si>
  <si>
    <t>đồng/kg</t>
  </si>
  <si>
    <t>Thành tiền</t>
  </si>
  <si>
    <t>Chi phí làm đất</t>
  </si>
  <si>
    <t>đồng/ha</t>
  </si>
  <si>
    <t>Phân bón</t>
  </si>
  <si>
    <t>- Ure</t>
  </si>
  <si>
    <t>- DAP</t>
  </si>
  <si>
    <t>-Lân</t>
  </si>
  <si>
    <t>-Kali</t>
  </si>
  <si>
    <t>- NPK</t>
  </si>
  <si>
    <t>- Phân bón lá</t>
  </si>
  <si>
    <t>gói</t>
  </si>
  <si>
    <t>đồng/gói</t>
  </si>
  <si>
    <t>- Phân khác (hữu cơ, hữu cơ vi sinh, hữu cơ sinh học, vi sinh,)</t>
  </si>
  <si>
    <t>Kg hoặc lít</t>
  </si>
  <si>
    <t>Chi phí khấu hao TSCĐ</t>
  </si>
  <si>
    <t>Chi phí thuốc bảo vệ thực vật</t>
  </si>
  <si>
    <t>- Trừ sâu</t>
  </si>
  <si>
    <t>lít</t>
  </si>
  <si>
    <t>đồng/lít</t>
  </si>
  <si>
    <t>- Trừ bệnh</t>
  </si>
  <si>
    <t>- Diệt cỏ</t>
  </si>
  <si>
    <t>- Khác</t>
  </si>
  <si>
    <t>Chi phí thuê đất (nếu có)</t>
  </si>
  <si>
    <t>Chi phí tưới, tiêu</t>
  </si>
  <si>
    <t>- Xăng, dầu, điện (*)</t>
  </si>
  <si>
    <t>kw</t>
  </si>
  <si>
    <t>đồng/kw</t>
  </si>
  <si>
    <t>- Thuê bơm (**)</t>
  </si>
  <si>
    <t>giờ. M2</t>
  </si>
  <si>
    <t>- Sửa chữa kênh mương (nếu có)</t>
  </si>
  <si>
    <t>Chi phí dụng cụ nhỏ, vật rẻ tiền mau hỏng</t>
  </si>
  <si>
    <t>Chi phí cho dịch vụ thủy lợi (nếu có)</t>
  </si>
  <si>
    <t>Chi phí lãi vay từ các tổ chức tín dụng</t>
  </si>
  <si>
    <t>Chi phí thu hoạch (thuê máy gặt, vận chuyển, bao bì, phơi, sấy...) (***)</t>
  </si>
  <si>
    <t>ha</t>
  </si>
  <si>
    <t>Đơn giá</t>
  </si>
  <si>
    <t>Chi phí khác</t>
  </si>
  <si>
    <t>II</t>
  </si>
  <si>
    <t>Chi phí lao động</t>
  </si>
  <si>
    <t>- Làm đất-sửa bờ (cày, bừa, trục)</t>
  </si>
  <si>
    <t>công</t>
  </si>
  <si>
    <t>- Ngâm ủ giống</t>
  </si>
  <si>
    <t>- Gieo mạ, nhổ mạ và gieo sạ (hoặc cấy)</t>
  </si>
  <si>
    <t>- Dặm thóc</t>
  </si>
  <si>
    <t>- Làm cỏ</t>
  </si>
  <si>
    <t>- Bón phân</t>
  </si>
  <si>
    <t>- Bơm nước</t>
  </si>
  <si>
    <t>- Phun thuốc BVTV</t>
  </si>
  <si>
    <t>- Gặt</t>
  </si>
  <si>
    <t>Thành tièn</t>
  </si>
  <si>
    <t>- Tuốt thóc</t>
  </si>
  <si>
    <t>- Vận chuyển</t>
  </si>
  <si>
    <t>- Phơi thóc, sấy thóc</t>
  </si>
  <si>
    <t>- Thăm đồng (nếu có)</t>
  </si>
  <si>
    <t>- Công khác</t>
  </si>
  <si>
    <t>III</t>
  </si>
  <si>
    <t>Giá trị sản phẩm phụ thu hồi (nếu có)</t>
  </si>
  <si>
    <t>IV</t>
  </si>
  <si>
    <t>Các khoản được hỗ trợ (nếu có)</t>
  </si>
  <si>
    <t>V</t>
  </si>
  <si>
    <t>Tổng chi phí sản xuất  (I+II-III-IV)</t>
  </si>
  <si>
    <t>Năng suất (kg/500 m2)</t>
  </si>
  <si>
    <t>VI</t>
  </si>
  <si>
    <t>Năng suất (sản lượng)</t>
  </si>
  <si>
    <t>VII</t>
  </si>
  <si>
    <t>Giá thành sản xuất (V:VI)</t>
  </si>
  <si>
    <t>VIII</t>
  </si>
  <si>
    <t>Giá bán thóc</t>
  </si>
  <si>
    <t>Thóc khô</t>
  </si>
  <si>
    <t>Thóc tươi</t>
  </si>
  <si>
    <t>IX</t>
  </si>
  <si>
    <t>Tổng doanh thu</t>
  </si>
  <si>
    <t>X</t>
  </si>
  <si>
    <t>Lợi nhuận</t>
  </si>
  <si>
    <t>Lợi nhuận so với chi phí sản xuất</t>
  </si>
  <si>
    <t>%</t>
  </si>
  <si>
    <t>Lợi nhuận so với tổng doanh thu</t>
  </si>
  <si>
    <t>Ghi chú:</t>
  </si>
  <si>
    <t>- (***): Nếu thuê máy gặt đập liên hoàn và thuê vận chuyển theo hecta thì không tính công gặt, tuốt và vận chuyển thóc trong mục chi phí lao động;</t>
  </si>
  <si>
    <t>- Trường hợp công gặt, tuốt thóc và vận chuyển không tách riêng được thì tính gộp thành 01 khoản mục chung.</t>
  </si>
  <si>
    <t>Tỉnh: Quảng Trị</t>
  </si>
  <si>
    <t>Diện tích xác định chi phí sản xuất, tính giá thành thống kê theo biểu mẫu dưới đây: 01 hecta.</t>
  </si>
  <si>
    <t>Số lượng</t>
  </si>
  <si>
    <t>Đơn giá (đ)</t>
  </si>
  <si>
    <t>Thànhtiền (đ)</t>
  </si>
  <si>
    <t>Ghi chú</t>
  </si>
  <si>
    <t>Chi phí vật chất 1 ha</t>
  </si>
  <si>
    <t>Tổng chi phí sản xuất 1 ha (I+II-III-IV)</t>
  </si>
  <si>
    <t>Năng suất 1 ha</t>
  </si>
  <si>
    <t>đồng/giờ</t>
  </si>
  <si>
    <t>Tổng doanh thu 1 ha</t>
  </si>
  <si>
    <t>Triệu Hòa</t>
  </si>
  <si>
    <t>Triệu Thượng</t>
  </si>
  <si>
    <t>Triệu Trung</t>
  </si>
  <si>
    <t>Bình quân huyện Triệu Phong</t>
  </si>
  <si>
    <t>Tổng số mẫu điều tra: 3 (xã…..), huyện Triệu Phong.</t>
  </si>
  <si>
    <t>Tổng số mẫu điều tra: 3 huyện (huyện…..), Tỉnh Quảng Trị.</t>
  </si>
  <si>
    <t>Bình quân toàn tỉnh</t>
  </si>
  <si>
    <t>Huyện……</t>
  </si>
  <si>
    <t>Huyện………</t>
  </si>
  <si>
    <t>Huyện…..</t>
  </si>
  <si>
    <t>(Kèm theo Công văn số         /STC-QLG&amp;CS của Sở Tài chính ngày      tháng  3  năm 2021)</t>
  </si>
  <si>
    <t>F</t>
  </si>
  <si>
    <t>Bình quân/ha</t>
  </si>
  <si>
    <t>Cột E: dùng để tính toán các chỉ tiêu chi phí sản xuất, sảng lượng, năng suất, giá thành sản xuất, doanh thu, lợi nhuận bình quân trên 1 ha, riêng đối với giá bán tính theo giá bán bình quân của tổng các hộ</t>
  </si>
  <si>
    <t>Cột F: dùng để tính tổng các chỉ tiêu chi phí sản xuất, doanh thu, lợi nhuận của các hộ điều tra</t>
  </si>
  <si>
    <t>+ (*) và (**): nếu thuê bơm nước khoán gọn theo diện tích hoặc theo giờ thì không tính công lao động bơm nước vào mục chi phí lao động;</t>
  </si>
  <si>
    <t>+ Nếu thực hiện khoán theo hợp tác xã thì không cần tính các chi phí chi tiết (xăng dầu, thuê bơm…) lên thành tổng chi phí tưới tiêu mà tính gộp trên mục chi phí tưới tiêu</t>
  </si>
  <si>
    <t>- Tương tự đối với các mục 8,9,10,11,12</t>
  </si>
  <si>
    <t>- Đối với mục 7 Chi phí tưới tiêu:</t>
  </si>
  <si>
    <t>- Giá bán thóc để tính doanh thu là giá thóc tươi (bán tại ruộng)</t>
  </si>
  <si>
    <t>VỤ …………….. NĂM……………..</t>
  </si>
  <si>
    <t>Tổng số mẫu điều tra: 15 hộ xã……………..., huyện……………..</t>
  </si>
  <si>
    <t>VỤ …………………NĂM………….</t>
  </si>
  <si>
    <t>VỤ……….NĂM…………..</t>
  </si>
  <si>
    <t>VỤ……………..NĂM……………</t>
  </si>
  <si>
    <t>dồng</t>
  </si>
  <si>
    <t>đồng/công</t>
  </si>
  <si>
    <t>Lợi nhuận 1 ha</t>
  </si>
  <si>
    <t>Diện tích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</si>
</sst>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0.0000"/>
  </numFmts>
  <fonts count="19" x14ac:knownFonts="1">
    <font>
      <sz val="14"/>
      <color theme="1"/>
      <name val="Times New Roman"/>
      <family val="2"/>
    </font>
    <font>
      <sz val="14"/>
      <color theme="1"/>
      <name val="Times New Roman"/>
      <family val="2"/>
    </font>
    <font>
      <b/>
      <sz val="12"/>
      <color rgb="FF000000"/>
      <name val="Times New Roman"/>
      <family val="1"/>
    </font>
    <font>
      <sz val="8"/>
      <color theme="1"/>
      <name val="Times New Roman"/>
      <family val="1"/>
    </font>
    <font>
      <sz val="12"/>
      <color rgb="FF000000"/>
      <name val="Times New Roman"/>
      <family val="1"/>
    </font>
    <font>
      <b/>
      <sz val="8"/>
      <color rgb="FF000000"/>
      <name val="Times New Roman"/>
      <family val="1"/>
    </font>
    <font>
      <b/>
      <sz val="8"/>
      <name val="Times New Roman"/>
      <family val="1"/>
    </font>
    <font>
      <sz val="8"/>
      <color rgb="FF000000"/>
      <name val="Times New Roman"/>
      <family val="1"/>
    </font>
    <font>
      <sz val="8"/>
      <name val="Times New Roman"/>
      <family val="1"/>
    </font>
    <font>
      <b/>
      <u/>
      <sz val="8"/>
      <color rgb="FF000000"/>
      <name val="Times New Roman"/>
      <family val="1"/>
    </font>
    <font>
      <b/>
      <sz val="9"/>
      <color indexed="81"/>
      <name val="Tahoma"/>
      <family val="2"/>
    </font>
    <font>
      <sz val="9"/>
      <color indexed="81"/>
      <name val="Tahoma"/>
      <family val="2"/>
    </font>
    <font>
      <b/>
      <sz val="14"/>
      <color rgb="FF000000"/>
      <name val="Times New Roman"/>
      <family val="1"/>
    </font>
    <font>
      <sz val="14"/>
      <color theme="1"/>
      <name val="Times New Roman"/>
      <family val="1"/>
    </font>
    <font>
      <sz val="14"/>
      <color rgb="FF000000"/>
      <name val="Times New Roman"/>
      <family val="1"/>
    </font>
    <font>
      <b/>
      <sz val="14"/>
      <color theme="1"/>
      <name val="Times New Roman"/>
      <family val="1"/>
    </font>
    <font>
      <b/>
      <u/>
      <sz val="14"/>
      <color rgb="FF000000"/>
      <name val="Times New Roman"/>
      <family val="1"/>
    </font>
    <font>
      <b/>
      <sz val="8"/>
      <color theme="1"/>
      <name val="Times New Roman"/>
      <family val="1"/>
    </font>
    <font>
      <i/>
      <sz val="12"/>
      <color rgb="FF000000"/>
      <name val="Times New Roman"/>
      <family val="1"/>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3" fillId="0" borderId="0" xfId="0" applyFont="1"/>
    <xf numFmtId="0" fontId="5" fillId="2" borderId="2" xfId="0" applyFont="1" applyFill="1" applyBorder="1" applyAlignment="1">
      <alignment horizontal="center" wrapText="1"/>
    </xf>
    <xf numFmtId="0" fontId="6" fillId="3" borderId="2" xfId="0" applyFont="1" applyFill="1" applyBorder="1" applyAlignment="1">
      <alignment horizontal="center" wrapText="1"/>
    </xf>
    <xf numFmtId="0" fontId="6" fillId="4" borderId="2" xfId="0" applyFont="1" applyFill="1" applyBorder="1" applyAlignment="1">
      <alignment horizontal="center" wrapText="1"/>
    </xf>
    <xf numFmtId="0" fontId="6" fillId="2" borderId="2" xfId="0" applyFont="1" applyFill="1" applyBorder="1" applyAlignment="1">
      <alignment horizontal="center" wrapText="1"/>
    </xf>
    <xf numFmtId="0" fontId="5" fillId="2" borderId="2" xfId="0" applyFont="1" applyFill="1" applyBorder="1" applyAlignment="1">
      <alignment wrapText="1"/>
    </xf>
    <xf numFmtId="0" fontId="7" fillId="2" borderId="2" xfId="0" applyFont="1" applyFill="1" applyBorder="1" applyAlignment="1">
      <alignment horizontal="center" wrapText="1"/>
    </xf>
    <xf numFmtId="3" fontId="6" fillId="4" borderId="2" xfId="0" applyNumberFormat="1" applyFont="1" applyFill="1" applyBorder="1" applyAlignment="1">
      <alignment horizontal="center" wrapText="1"/>
    </xf>
    <xf numFmtId="1" fontId="8" fillId="4" borderId="2" xfId="0" applyNumberFormat="1" applyFont="1" applyFill="1" applyBorder="1" applyAlignment="1">
      <alignment horizontal="center" wrapText="1"/>
    </xf>
    <xf numFmtId="164" fontId="6" fillId="5" borderId="2" xfId="1" applyNumberFormat="1" applyFont="1" applyFill="1" applyBorder="1" applyAlignment="1">
      <alignment horizontal="center" wrapText="1"/>
    </xf>
    <xf numFmtId="0" fontId="8" fillId="0" borderId="2" xfId="0" applyFont="1" applyBorder="1" applyAlignment="1">
      <alignment horizontal="center"/>
    </xf>
    <xf numFmtId="2" fontId="8" fillId="4" borderId="2" xfId="0" applyNumberFormat="1" applyFont="1" applyFill="1" applyBorder="1" applyAlignment="1">
      <alignment horizontal="center" wrapText="1"/>
    </xf>
    <xf numFmtId="0" fontId="8" fillId="4" borderId="2" xfId="0" applyFont="1" applyFill="1" applyBorder="1" applyAlignment="1">
      <alignment horizontal="center" wrapText="1"/>
    </xf>
    <xf numFmtId="164" fontId="3" fillId="0" borderId="0" xfId="0" applyNumberFormat="1" applyFont="1"/>
    <xf numFmtId="3" fontId="8" fillId="4" borderId="2" xfId="0" applyNumberFormat="1" applyFont="1" applyFill="1" applyBorder="1" applyAlignment="1">
      <alignment horizontal="center" wrapText="1"/>
    </xf>
    <xf numFmtId="3" fontId="8" fillId="4" borderId="2" xfId="0" applyNumberFormat="1" applyFont="1" applyFill="1" applyBorder="1" applyAlignment="1">
      <alignment horizontal="right" wrapText="1"/>
    </xf>
    <xf numFmtId="3" fontId="8" fillId="0" borderId="2" xfId="0" applyNumberFormat="1" applyFont="1" applyBorder="1" applyAlignment="1">
      <alignment horizontal="right"/>
    </xf>
    <xf numFmtId="1" fontId="8" fillId="4" borderId="2" xfId="0" applyNumberFormat="1" applyFont="1" applyFill="1" applyBorder="1" applyAlignment="1">
      <alignment horizontal="right" wrapText="1"/>
    </xf>
    <xf numFmtId="164" fontId="6" fillId="3" borderId="2" xfId="1" applyNumberFormat="1" applyFont="1" applyFill="1" applyBorder="1" applyAlignment="1">
      <alignment horizontal="right" wrapText="1"/>
    </xf>
    <xf numFmtId="164" fontId="8" fillId="3" borderId="2" xfId="1" applyNumberFormat="1" applyFont="1" applyFill="1" applyBorder="1" applyAlignment="1">
      <alignment horizontal="right" wrapText="1"/>
    </xf>
    <xf numFmtId="0" fontId="8" fillId="4" borderId="2" xfId="0" applyFont="1" applyFill="1" applyBorder="1" applyAlignment="1">
      <alignment horizontal="right" wrapText="1"/>
    </xf>
    <xf numFmtId="2" fontId="8" fillId="4" borderId="2" xfId="0" applyNumberFormat="1" applyFont="1" applyFill="1" applyBorder="1" applyAlignment="1">
      <alignment horizontal="right" wrapText="1"/>
    </xf>
    <xf numFmtId="0" fontId="7" fillId="2" borderId="2" xfId="0" applyFont="1" applyFill="1" applyBorder="1" applyAlignment="1">
      <alignment wrapText="1"/>
    </xf>
    <xf numFmtId="3" fontId="8" fillId="2" borderId="2" xfId="0" applyNumberFormat="1" applyFont="1" applyFill="1" applyBorder="1" applyAlignment="1">
      <alignment horizontal="center" wrapText="1"/>
    </xf>
    <xf numFmtId="164" fontId="8" fillId="5" borderId="2" xfId="1" applyNumberFormat="1" applyFont="1" applyFill="1" applyBorder="1" applyAlignment="1">
      <alignment horizontal="center" wrapText="1"/>
    </xf>
    <xf numFmtId="3" fontId="8" fillId="2" borderId="2" xfId="0" applyNumberFormat="1" applyFont="1" applyFill="1" applyBorder="1" applyAlignment="1">
      <alignment horizontal="right" wrapText="1"/>
    </xf>
    <xf numFmtId="3" fontId="8" fillId="3" borderId="2" xfId="1" applyNumberFormat="1" applyFont="1" applyFill="1" applyBorder="1" applyAlignment="1">
      <alignment horizontal="right" wrapText="1"/>
    </xf>
    <xf numFmtId="0" fontId="8" fillId="5" borderId="2" xfId="0" applyFont="1" applyFill="1" applyBorder="1" applyAlignment="1">
      <alignment horizontal="center" wrapText="1"/>
    </xf>
    <xf numFmtId="3" fontId="6" fillId="4" borderId="2" xfId="0" applyNumberFormat="1" applyFont="1" applyFill="1" applyBorder="1" applyAlignment="1">
      <alignment horizontal="right" wrapText="1"/>
    </xf>
    <xf numFmtId="3" fontId="6" fillId="5" borderId="2" xfId="1" applyNumberFormat="1" applyFont="1" applyFill="1" applyBorder="1" applyAlignment="1">
      <alignment horizontal="center" wrapText="1"/>
    </xf>
    <xf numFmtId="3" fontId="3" fillId="0" borderId="0" xfId="0" applyNumberFormat="1" applyFont="1"/>
    <xf numFmtId="4" fontId="8" fillId="4" borderId="2" xfId="0" applyNumberFormat="1" applyFont="1" applyFill="1" applyBorder="1" applyAlignment="1">
      <alignment horizontal="center" wrapText="1"/>
    </xf>
    <xf numFmtId="3" fontId="6" fillId="2" borderId="2" xfId="0" applyNumberFormat="1" applyFont="1" applyFill="1" applyBorder="1" applyAlignment="1">
      <alignment horizontal="center" wrapText="1"/>
    </xf>
    <xf numFmtId="0" fontId="8" fillId="2" borderId="2" xfId="0" applyFont="1" applyFill="1" applyBorder="1" applyAlignment="1">
      <alignment horizontal="center" wrapText="1"/>
    </xf>
    <xf numFmtId="1" fontId="6" fillId="4" borderId="2" xfId="0" applyNumberFormat="1" applyFont="1" applyFill="1" applyBorder="1" applyAlignment="1">
      <alignment horizontal="center" wrapText="1"/>
    </xf>
    <xf numFmtId="164" fontId="6" fillId="2" borderId="2" xfId="1" applyNumberFormat="1" applyFont="1" applyFill="1" applyBorder="1" applyAlignment="1">
      <alignment wrapText="1"/>
    </xf>
    <xf numFmtId="164" fontId="6" fillId="4" borderId="2" xfId="0" applyNumberFormat="1" applyFont="1" applyFill="1" applyBorder="1" applyAlignment="1">
      <alignment horizontal="center" wrapText="1"/>
    </xf>
    <xf numFmtId="10" fontId="8" fillId="4" borderId="2" xfId="0" applyNumberFormat="1" applyFont="1" applyFill="1" applyBorder="1" applyAlignment="1">
      <alignment horizontal="center" wrapText="1"/>
    </xf>
    <xf numFmtId="0" fontId="8" fillId="0" borderId="0" xfId="0" applyFont="1"/>
    <xf numFmtId="0" fontId="5" fillId="5" borderId="2" xfId="0" applyFont="1" applyFill="1" applyBorder="1" applyAlignment="1">
      <alignment horizontal="center" wrapText="1"/>
    </xf>
    <xf numFmtId="0" fontId="5" fillId="5" borderId="2" xfId="0" applyFont="1" applyFill="1" applyBorder="1" applyAlignment="1">
      <alignment wrapText="1"/>
    </xf>
    <xf numFmtId="0" fontId="7" fillId="5" borderId="2" xfId="0" applyFont="1" applyFill="1" applyBorder="1" applyAlignment="1">
      <alignment horizontal="center" wrapText="1"/>
    </xf>
    <xf numFmtId="0" fontId="7" fillId="5" borderId="2" xfId="0" applyFont="1" applyFill="1" applyBorder="1" applyAlignment="1">
      <alignment wrapText="1"/>
    </xf>
    <xf numFmtId="0" fontId="13" fillId="0" borderId="0" xfId="0" applyFont="1"/>
    <xf numFmtId="0" fontId="14" fillId="0" borderId="1" xfId="0" applyFont="1" applyBorder="1" applyAlignment="1">
      <alignment horizontal="left"/>
    </xf>
    <xf numFmtId="0" fontId="12" fillId="2" borderId="2" xfId="0" applyFont="1" applyFill="1" applyBorder="1" applyAlignment="1">
      <alignment horizontal="center" wrapText="1"/>
    </xf>
    <xf numFmtId="0" fontId="12" fillId="2" borderId="2" xfId="0" applyFont="1" applyFill="1" applyBorder="1" applyAlignment="1">
      <alignment wrapText="1"/>
    </xf>
    <xf numFmtId="164" fontId="14" fillId="4" borderId="2" xfId="1" applyNumberFormat="1" applyFont="1" applyFill="1" applyBorder="1" applyAlignment="1">
      <alignment horizontal="center" wrapText="1"/>
    </xf>
    <xf numFmtId="0" fontId="13" fillId="0" borderId="2" xfId="0" applyFont="1" applyBorder="1"/>
    <xf numFmtId="0" fontId="15" fillId="0" borderId="2" xfId="0" applyFont="1" applyBorder="1"/>
    <xf numFmtId="0" fontId="14" fillId="2" borderId="2" xfId="0" applyFont="1" applyFill="1" applyBorder="1" applyAlignment="1">
      <alignment horizontal="center" wrapText="1"/>
    </xf>
    <xf numFmtId="0" fontId="14" fillId="2" borderId="2" xfId="0" applyFont="1" applyFill="1" applyBorder="1" applyAlignment="1">
      <alignment wrapText="1"/>
    </xf>
    <xf numFmtId="165" fontId="14" fillId="4" borderId="2" xfId="1" applyNumberFormat="1" applyFont="1" applyFill="1" applyBorder="1" applyAlignment="1">
      <alignment horizontal="center" wrapText="1"/>
    </xf>
    <xf numFmtId="164" fontId="13" fillId="0" borderId="0" xfId="0" applyNumberFormat="1" applyFont="1"/>
    <xf numFmtId="0" fontId="5" fillId="6" borderId="2" xfId="0" applyFont="1" applyFill="1" applyBorder="1" applyAlignment="1">
      <alignment wrapText="1"/>
    </xf>
    <xf numFmtId="1" fontId="6" fillId="4" borderId="2" xfId="0" applyNumberFormat="1" applyFont="1" applyFill="1" applyBorder="1" applyAlignment="1">
      <alignment horizontal="right" wrapText="1"/>
    </xf>
    <xf numFmtId="0" fontId="12" fillId="0" borderId="0" xfId="0" applyFont="1" applyAlignment="1">
      <alignment horizontal="center"/>
    </xf>
    <xf numFmtId="0" fontId="7" fillId="0" borderId="0" xfId="0" applyFont="1" applyAlignment="1">
      <alignment horizontal="left"/>
    </xf>
    <xf numFmtId="0" fontId="12" fillId="5" borderId="2" xfId="0" applyFont="1" applyFill="1" applyBorder="1" applyAlignment="1">
      <alignment horizontal="center" wrapText="1"/>
    </xf>
    <xf numFmtId="164" fontId="14" fillId="5" borderId="2" xfId="1" applyNumberFormat="1" applyFont="1" applyFill="1" applyBorder="1" applyAlignment="1">
      <alignment horizontal="center" wrapText="1"/>
    </xf>
    <xf numFmtId="164" fontId="12" fillId="5" borderId="2" xfId="1" applyNumberFormat="1" applyFont="1" applyFill="1" applyBorder="1" applyAlignment="1">
      <alignment horizontal="center" wrapText="1"/>
    </xf>
    <xf numFmtId="0" fontId="13" fillId="5" borderId="2" xfId="0" applyFont="1" applyFill="1" applyBorder="1"/>
    <xf numFmtId="3" fontId="12" fillId="2" borderId="2" xfId="0" applyNumberFormat="1" applyFont="1" applyFill="1" applyBorder="1" applyAlignment="1">
      <alignment horizontal="right" wrapText="1"/>
    </xf>
    <xf numFmtId="0" fontId="12" fillId="2" borderId="2" xfId="0" applyFont="1" applyFill="1" applyBorder="1" applyAlignment="1">
      <alignment horizontal="right" wrapText="1"/>
    </xf>
    <xf numFmtId="0" fontId="14" fillId="2" borderId="2" xfId="0" applyFont="1" applyFill="1" applyBorder="1" applyAlignment="1">
      <alignment horizontal="right"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0" borderId="0" xfId="0" applyFont="1" applyBorder="1" applyAlignment="1">
      <alignment horizontal="left"/>
    </xf>
    <xf numFmtId="0" fontId="7" fillId="0" borderId="0" xfId="0" applyFont="1" applyBorder="1" applyAlignment="1">
      <alignment horizontal="left"/>
    </xf>
    <xf numFmtId="0" fontId="17" fillId="5" borderId="2" xfId="0" applyFont="1" applyFill="1" applyBorder="1" applyAlignment="1">
      <alignment wrapText="1"/>
    </xf>
    <xf numFmtId="0" fontId="7" fillId="0" borderId="0" xfId="0" quotePrefix="1" applyFont="1" applyAlignment="1">
      <alignment horizontal="left"/>
    </xf>
    <xf numFmtId="3" fontId="6" fillId="3" borderId="2" xfId="1" applyNumberFormat="1" applyFont="1" applyFill="1" applyBorder="1" applyAlignment="1">
      <alignment horizontal="right" wrapText="1"/>
    </xf>
    <xf numFmtId="4" fontId="6" fillId="4" borderId="2" xfId="0" applyNumberFormat="1" applyFont="1" applyFill="1" applyBorder="1" applyAlignment="1">
      <alignment horizontal="center" wrapText="1"/>
    </xf>
    <xf numFmtId="166" fontId="8" fillId="4" borderId="2" xfId="0" applyNumberFormat="1" applyFont="1" applyFill="1" applyBorder="1" applyAlignment="1">
      <alignment horizontal="center" wrapText="1"/>
    </xf>
    <xf numFmtId="0" fontId="3" fillId="0" borderId="0" xfId="0" quotePrefix="1" applyFont="1"/>
    <xf numFmtId="0" fontId="7" fillId="6" borderId="2" xfId="0" applyFont="1" applyFill="1" applyBorder="1" applyAlignment="1">
      <alignment horizontal="center" wrapText="1"/>
    </xf>
    <xf numFmtId="0" fontId="6" fillId="6" borderId="2" xfId="0" applyFont="1" applyFill="1" applyBorder="1" applyAlignment="1">
      <alignment horizontal="center" wrapText="1"/>
    </xf>
    <xf numFmtId="0" fontId="8" fillId="6" borderId="2" xfId="0" applyFont="1" applyFill="1" applyBorder="1" applyAlignment="1">
      <alignment horizontal="center"/>
    </xf>
    <xf numFmtId="2" fontId="8" fillId="6" borderId="2" xfId="0" applyNumberFormat="1" applyFont="1" applyFill="1" applyBorder="1" applyAlignment="1">
      <alignment horizontal="center" wrapText="1"/>
    </xf>
    <xf numFmtId="0" fontId="12" fillId="5" borderId="2" xfId="0" applyFont="1" applyFill="1" applyBorder="1" applyAlignment="1">
      <alignment wrapText="1"/>
    </xf>
    <xf numFmtId="0" fontId="15" fillId="5" borderId="2" xfId="0" applyFont="1" applyFill="1" applyBorder="1"/>
    <xf numFmtId="164" fontId="12" fillId="5" borderId="2" xfId="1" applyNumberFormat="1" applyFont="1" applyFill="1" applyBorder="1" applyAlignment="1">
      <alignment horizontal="right" wrapText="1"/>
    </xf>
    <xf numFmtId="0" fontId="18" fillId="0" borderId="0" xfId="0" applyFont="1" applyAlignment="1"/>
    <xf numFmtId="3" fontId="14" fillId="2" borderId="2" xfId="0" applyNumberFormat="1" applyFont="1" applyFill="1" applyBorder="1" applyAlignment="1">
      <alignment horizontal="right" wrapText="1"/>
    </xf>
    <xf numFmtId="10" fontId="14" fillId="2" borderId="2" xfId="1" applyNumberFormat="1" applyFont="1" applyFill="1" applyBorder="1" applyAlignment="1">
      <alignment horizontal="right" wrapText="1"/>
    </xf>
    <xf numFmtId="164" fontId="6" fillId="5" borderId="2" xfId="1" applyNumberFormat="1" applyFont="1" applyFill="1" applyBorder="1" applyAlignment="1">
      <alignment horizontal="right" wrapText="1"/>
    </xf>
    <xf numFmtId="10" fontId="8" fillId="4" borderId="2" xfId="0" applyNumberFormat="1" applyFont="1" applyFill="1" applyBorder="1" applyAlignment="1">
      <alignment horizontal="right" wrapText="1"/>
    </xf>
    <xf numFmtId="164" fontId="12" fillId="2" borderId="2" xfId="1" applyNumberFormat="1" applyFont="1" applyFill="1" applyBorder="1" applyAlignment="1">
      <alignment horizontal="right" wrapText="1"/>
    </xf>
    <xf numFmtId="164" fontId="14" fillId="2" borderId="2" xfId="1" applyNumberFormat="1" applyFont="1" applyFill="1" applyBorder="1" applyAlignment="1">
      <alignment horizontal="right" wrapText="1"/>
    </xf>
    <xf numFmtId="164" fontId="15" fillId="5" borderId="2" xfId="1" applyNumberFormat="1" applyFont="1" applyFill="1" applyBorder="1" applyAlignment="1">
      <alignment horizontal="right" wrapText="1"/>
    </xf>
    <xf numFmtId="164" fontId="14" fillId="5" borderId="2" xfId="1" applyNumberFormat="1" applyFont="1" applyFill="1" applyBorder="1" applyAlignment="1">
      <alignment horizontal="right"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0" xfId="0" applyFont="1" applyAlignment="1">
      <alignment horizontal="left"/>
    </xf>
    <xf numFmtId="0" fontId="12" fillId="0" borderId="0" xfId="0" applyFont="1" applyAlignment="1">
      <alignment horizontal="center"/>
    </xf>
    <xf numFmtId="0" fontId="14" fillId="0" borderId="1" xfId="0" applyFont="1" applyBorder="1" applyAlignment="1">
      <alignment horizontal="left"/>
    </xf>
    <xf numFmtId="0" fontId="16" fillId="0" borderId="6" xfId="0" applyFont="1" applyBorder="1" applyAlignment="1">
      <alignment horizontal="left"/>
    </xf>
    <xf numFmtId="0" fontId="18" fillId="0" borderId="0" xfId="0" applyFont="1" applyAlignment="1">
      <alignment horizontal="center"/>
    </xf>
    <xf numFmtId="0" fontId="7"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left"/>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0" xfId="0" applyFont="1" applyAlignment="1">
      <alignment horizontal="center"/>
    </xf>
    <xf numFmtId="0" fontId="9" fillId="0" borderId="6" xfId="0" applyFont="1" applyBorder="1" applyAlignment="1">
      <alignment horizontal="left"/>
    </xf>
    <xf numFmtId="0" fontId="7" fillId="0" borderId="0" xfId="0" quotePrefix="1" applyFont="1" applyAlignment="1">
      <alignment horizontal="left"/>
    </xf>
    <xf numFmtId="0" fontId="12" fillId="0" borderId="2" xfId="0" applyFont="1" applyBorder="1" applyAlignment="1">
      <alignment horizontal="center"/>
    </xf>
    <xf numFmtId="0" fontId="12" fillId="0" borderId="4" xfId="0" applyFont="1" applyBorder="1" applyAlignment="1">
      <alignment horizontal="center"/>
    </xf>
    <xf numFmtId="0" fontId="12" fillId="2" borderId="2"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8"/>
  <sheetViews>
    <sheetView topLeftCell="A18" workbookViewId="0">
      <selection activeCell="D31" sqref="D31"/>
    </sheetView>
  </sheetViews>
  <sheetFormatPr defaultRowHeight="18.75" x14ac:dyDescent="0.3"/>
  <cols>
    <col min="1" max="1" width="5.5546875" style="44" customWidth="1"/>
    <col min="2" max="2" width="48.5546875" style="44" customWidth="1"/>
    <col min="3" max="3" width="9.44140625" style="44" customWidth="1"/>
    <col min="4" max="4" width="7.21875" style="44" customWidth="1"/>
    <col min="5" max="5" width="12.88671875" style="44" customWidth="1"/>
    <col min="6" max="6" width="14.109375" style="44" customWidth="1"/>
    <col min="7" max="7" width="14.33203125" style="44" customWidth="1"/>
    <col min="8" max="18" width="13" style="44" customWidth="1"/>
    <col min="19" max="256" width="8.88671875" style="44"/>
    <col min="257" max="257" width="5.5546875" style="44" customWidth="1"/>
    <col min="258" max="258" width="48.5546875" style="44" customWidth="1"/>
    <col min="259" max="259" width="9.44140625" style="44" customWidth="1"/>
    <col min="260" max="260" width="7.21875" style="44" customWidth="1"/>
    <col min="261" max="261" width="12.88671875" style="44" customWidth="1"/>
    <col min="262" max="262" width="14.109375" style="44" customWidth="1"/>
    <col min="263" max="263" width="14.33203125" style="44" customWidth="1"/>
    <col min="264" max="274" width="13" style="44" customWidth="1"/>
    <col min="275" max="512" width="8.88671875" style="44"/>
    <col min="513" max="513" width="5.5546875" style="44" customWidth="1"/>
    <col min="514" max="514" width="48.5546875" style="44" customWidth="1"/>
    <col min="515" max="515" width="9.44140625" style="44" customWidth="1"/>
    <col min="516" max="516" width="7.21875" style="44" customWidth="1"/>
    <col min="517" max="517" width="12.88671875" style="44" customWidth="1"/>
    <col min="518" max="518" width="14.109375" style="44" customWidth="1"/>
    <col min="519" max="519" width="14.33203125" style="44" customWidth="1"/>
    <col min="520" max="530" width="13" style="44" customWidth="1"/>
    <col min="531" max="768" width="8.88671875" style="44"/>
    <col min="769" max="769" width="5.5546875" style="44" customWidth="1"/>
    <col min="770" max="770" width="48.5546875" style="44" customWidth="1"/>
    <col min="771" max="771" width="9.44140625" style="44" customWidth="1"/>
    <col min="772" max="772" width="7.21875" style="44" customWidth="1"/>
    <col min="773" max="773" width="12.88671875" style="44" customWidth="1"/>
    <col min="774" max="774" width="14.109375" style="44" customWidth="1"/>
    <col min="775" max="775" width="14.33203125" style="44" customWidth="1"/>
    <col min="776" max="786" width="13" style="44" customWidth="1"/>
    <col min="787" max="1024" width="8.88671875" style="44"/>
    <col min="1025" max="1025" width="5.5546875" style="44" customWidth="1"/>
    <col min="1026" max="1026" width="48.5546875" style="44" customWidth="1"/>
    <col min="1027" max="1027" width="9.44140625" style="44" customWidth="1"/>
    <col min="1028" max="1028" width="7.21875" style="44" customWidth="1"/>
    <col min="1029" max="1029" width="12.88671875" style="44" customWidth="1"/>
    <col min="1030" max="1030" width="14.109375" style="44" customWidth="1"/>
    <col min="1031" max="1031" width="14.33203125" style="44" customWidth="1"/>
    <col min="1032" max="1042" width="13" style="44" customWidth="1"/>
    <col min="1043" max="1280" width="8.88671875" style="44"/>
    <col min="1281" max="1281" width="5.5546875" style="44" customWidth="1"/>
    <col min="1282" max="1282" width="48.5546875" style="44" customWidth="1"/>
    <col min="1283" max="1283" width="9.44140625" style="44" customWidth="1"/>
    <col min="1284" max="1284" width="7.21875" style="44" customWidth="1"/>
    <col min="1285" max="1285" width="12.88671875" style="44" customWidth="1"/>
    <col min="1286" max="1286" width="14.109375" style="44" customWidth="1"/>
    <col min="1287" max="1287" width="14.33203125" style="44" customWidth="1"/>
    <col min="1288" max="1298" width="13" style="44" customWidth="1"/>
    <col min="1299" max="1536" width="8.88671875" style="44"/>
    <col min="1537" max="1537" width="5.5546875" style="44" customWidth="1"/>
    <col min="1538" max="1538" width="48.5546875" style="44" customWidth="1"/>
    <col min="1539" max="1539" width="9.44140625" style="44" customWidth="1"/>
    <col min="1540" max="1540" width="7.21875" style="44" customWidth="1"/>
    <col min="1541" max="1541" width="12.88671875" style="44" customWidth="1"/>
    <col min="1542" max="1542" width="14.109375" style="44" customWidth="1"/>
    <col min="1543" max="1543" width="14.33203125" style="44" customWidth="1"/>
    <col min="1544" max="1554" width="13" style="44" customWidth="1"/>
    <col min="1555" max="1792" width="8.88671875" style="44"/>
    <col min="1793" max="1793" width="5.5546875" style="44" customWidth="1"/>
    <col min="1794" max="1794" width="48.5546875" style="44" customWidth="1"/>
    <col min="1795" max="1795" width="9.44140625" style="44" customWidth="1"/>
    <col min="1796" max="1796" width="7.21875" style="44" customWidth="1"/>
    <col min="1797" max="1797" width="12.88671875" style="44" customWidth="1"/>
    <col min="1798" max="1798" width="14.109375" style="44" customWidth="1"/>
    <col min="1799" max="1799" width="14.33203125" style="44" customWidth="1"/>
    <col min="1800" max="1810" width="13" style="44" customWidth="1"/>
    <col min="1811" max="2048" width="8.88671875" style="44"/>
    <col min="2049" max="2049" width="5.5546875" style="44" customWidth="1"/>
    <col min="2050" max="2050" width="48.5546875" style="44" customWidth="1"/>
    <col min="2051" max="2051" width="9.44140625" style="44" customWidth="1"/>
    <col min="2052" max="2052" width="7.21875" style="44" customWidth="1"/>
    <col min="2053" max="2053" width="12.88671875" style="44" customWidth="1"/>
    <col min="2054" max="2054" width="14.109375" style="44" customWidth="1"/>
    <col min="2055" max="2055" width="14.33203125" style="44" customWidth="1"/>
    <col min="2056" max="2066" width="13" style="44" customWidth="1"/>
    <col min="2067" max="2304" width="8.88671875" style="44"/>
    <col min="2305" max="2305" width="5.5546875" style="44" customWidth="1"/>
    <col min="2306" max="2306" width="48.5546875" style="44" customWidth="1"/>
    <col min="2307" max="2307" width="9.44140625" style="44" customWidth="1"/>
    <col min="2308" max="2308" width="7.21875" style="44" customWidth="1"/>
    <col min="2309" max="2309" width="12.88671875" style="44" customWidth="1"/>
    <col min="2310" max="2310" width="14.109375" style="44" customWidth="1"/>
    <col min="2311" max="2311" width="14.33203125" style="44" customWidth="1"/>
    <col min="2312" max="2322" width="13" style="44" customWidth="1"/>
    <col min="2323" max="2560" width="8.88671875" style="44"/>
    <col min="2561" max="2561" width="5.5546875" style="44" customWidth="1"/>
    <col min="2562" max="2562" width="48.5546875" style="44" customWidth="1"/>
    <col min="2563" max="2563" width="9.44140625" style="44" customWidth="1"/>
    <col min="2564" max="2564" width="7.21875" style="44" customWidth="1"/>
    <col min="2565" max="2565" width="12.88671875" style="44" customWidth="1"/>
    <col min="2566" max="2566" width="14.109375" style="44" customWidth="1"/>
    <col min="2567" max="2567" width="14.33203125" style="44" customWidth="1"/>
    <col min="2568" max="2578" width="13" style="44" customWidth="1"/>
    <col min="2579" max="2816" width="8.88671875" style="44"/>
    <col min="2817" max="2817" width="5.5546875" style="44" customWidth="1"/>
    <col min="2818" max="2818" width="48.5546875" style="44" customWidth="1"/>
    <col min="2819" max="2819" width="9.44140625" style="44" customWidth="1"/>
    <col min="2820" max="2820" width="7.21875" style="44" customWidth="1"/>
    <col min="2821" max="2821" width="12.88671875" style="44" customWidth="1"/>
    <col min="2822" max="2822" width="14.109375" style="44" customWidth="1"/>
    <col min="2823" max="2823" width="14.33203125" style="44" customWidth="1"/>
    <col min="2824" max="2834" width="13" style="44" customWidth="1"/>
    <col min="2835" max="3072" width="8.88671875" style="44"/>
    <col min="3073" max="3073" width="5.5546875" style="44" customWidth="1"/>
    <col min="3074" max="3074" width="48.5546875" style="44" customWidth="1"/>
    <col min="3075" max="3075" width="9.44140625" style="44" customWidth="1"/>
    <col min="3076" max="3076" width="7.21875" style="44" customWidth="1"/>
    <col min="3077" max="3077" width="12.88671875" style="44" customWidth="1"/>
    <col min="3078" max="3078" width="14.109375" style="44" customWidth="1"/>
    <col min="3079" max="3079" width="14.33203125" style="44" customWidth="1"/>
    <col min="3080" max="3090" width="13" style="44" customWidth="1"/>
    <col min="3091" max="3328" width="8.88671875" style="44"/>
    <col min="3329" max="3329" width="5.5546875" style="44" customWidth="1"/>
    <col min="3330" max="3330" width="48.5546875" style="44" customWidth="1"/>
    <col min="3331" max="3331" width="9.44140625" style="44" customWidth="1"/>
    <col min="3332" max="3332" width="7.21875" style="44" customWidth="1"/>
    <col min="3333" max="3333" width="12.88671875" style="44" customWidth="1"/>
    <col min="3334" max="3334" width="14.109375" style="44" customWidth="1"/>
    <col min="3335" max="3335" width="14.33203125" style="44" customWidth="1"/>
    <col min="3336" max="3346" width="13" style="44" customWidth="1"/>
    <col min="3347" max="3584" width="8.88671875" style="44"/>
    <col min="3585" max="3585" width="5.5546875" style="44" customWidth="1"/>
    <col min="3586" max="3586" width="48.5546875" style="44" customWidth="1"/>
    <col min="3587" max="3587" width="9.44140625" style="44" customWidth="1"/>
    <col min="3588" max="3588" width="7.21875" style="44" customWidth="1"/>
    <col min="3589" max="3589" width="12.88671875" style="44" customWidth="1"/>
    <col min="3590" max="3590" width="14.109375" style="44" customWidth="1"/>
    <col min="3591" max="3591" width="14.33203125" style="44" customWidth="1"/>
    <col min="3592" max="3602" width="13" style="44" customWidth="1"/>
    <col min="3603" max="3840" width="8.88671875" style="44"/>
    <col min="3841" max="3841" width="5.5546875" style="44" customWidth="1"/>
    <col min="3842" max="3842" width="48.5546875" style="44" customWidth="1"/>
    <col min="3843" max="3843" width="9.44140625" style="44" customWidth="1"/>
    <col min="3844" max="3844" width="7.21875" style="44" customWidth="1"/>
    <col min="3845" max="3845" width="12.88671875" style="44" customWidth="1"/>
    <col min="3846" max="3846" width="14.109375" style="44" customWidth="1"/>
    <col min="3847" max="3847" width="14.33203125" style="44" customWidth="1"/>
    <col min="3848" max="3858" width="13" style="44" customWidth="1"/>
    <col min="3859" max="4096" width="8.88671875" style="44"/>
    <col min="4097" max="4097" width="5.5546875" style="44" customWidth="1"/>
    <col min="4098" max="4098" width="48.5546875" style="44" customWidth="1"/>
    <col min="4099" max="4099" width="9.44140625" style="44" customWidth="1"/>
    <col min="4100" max="4100" width="7.21875" style="44" customWidth="1"/>
    <col min="4101" max="4101" width="12.88671875" style="44" customWidth="1"/>
    <col min="4102" max="4102" width="14.109375" style="44" customWidth="1"/>
    <col min="4103" max="4103" width="14.33203125" style="44" customWidth="1"/>
    <col min="4104" max="4114" width="13" style="44" customWidth="1"/>
    <col min="4115" max="4352" width="8.88671875" style="44"/>
    <col min="4353" max="4353" width="5.5546875" style="44" customWidth="1"/>
    <col min="4354" max="4354" width="48.5546875" style="44" customWidth="1"/>
    <col min="4355" max="4355" width="9.44140625" style="44" customWidth="1"/>
    <col min="4356" max="4356" width="7.21875" style="44" customWidth="1"/>
    <col min="4357" max="4357" width="12.88671875" style="44" customWidth="1"/>
    <col min="4358" max="4358" width="14.109375" style="44" customWidth="1"/>
    <col min="4359" max="4359" width="14.33203125" style="44" customWidth="1"/>
    <col min="4360" max="4370" width="13" style="44" customWidth="1"/>
    <col min="4371" max="4608" width="8.88671875" style="44"/>
    <col min="4609" max="4609" width="5.5546875" style="44" customWidth="1"/>
    <col min="4610" max="4610" width="48.5546875" style="44" customWidth="1"/>
    <col min="4611" max="4611" width="9.44140625" style="44" customWidth="1"/>
    <col min="4612" max="4612" width="7.21875" style="44" customWidth="1"/>
    <col min="4613" max="4613" width="12.88671875" style="44" customWidth="1"/>
    <col min="4614" max="4614" width="14.109375" style="44" customWidth="1"/>
    <col min="4615" max="4615" width="14.33203125" style="44" customWidth="1"/>
    <col min="4616" max="4626" width="13" style="44" customWidth="1"/>
    <col min="4627" max="4864" width="8.88671875" style="44"/>
    <col min="4865" max="4865" width="5.5546875" style="44" customWidth="1"/>
    <col min="4866" max="4866" width="48.5546875" style="44" customWidth="1"/>
    <col min="4867" max="4867" width="9.44140625" style="44" customWidth="1"/>
    <col min="4868" max="4868" width="7.21875" style="44" customWidth="1"/>
    <col min="4869" max="4869" width="12.88671875" style="44" customWidth="1"/>
    <col min="4870" max="4870" width="14.109375" style="44" customWidth="1"/>
    <col min="4871" max="4871" width="14.33203125" style="44" customWidth="1"/>
    <col min="4872" max="4882" width="13" style="44" customWidth="1"/>
    <col min="4883" max="5120" width="8.88671875" style="44"/>
    <col min="5121" max="5121" width="5.5546875" style="44" customWidth="1"/>
    <col min="5122" max="5122" width="48.5546875" style="44" customWidth="1"/>
    <col min="5123" max="5123" width="9.44140625" style="44" customWidth="1"/>
    <col min="5124" max="5124" width="7.21875" style="44" customWidth="1"/>
    <col min="5125" max="5125" width="12.88671875" style="44" customWidth="1"/>
    <col min="5126" max="5126" width="14.109375" style="44" customWidth="1"/>
    <col min="5127" max="5127" width="14.33203125" style="44" customWidth="1"/>
    <col min="5128" max="5138" width="13" style="44" customWidth="1"/>
    <col min="5139" max="5376" width="8.88671875" style="44"/>
    <col min="5377" max="5377" width="5.5546875" style="44" customWidth="1"/>
    <col min="5378" max="5378" width="48.5546875" style="44" customWidth="1"/>
    <col min="5379" max="5379" width="9.44140625" style="44" customWidth="1"/>
    <col min="5380" max="5380" width="7.21875" style="44" customWidth="1"/>
    <col min="5381" max="5381" width="12.88671875" style="44" customWidth="1"/>
    <col min="5382" max="5382" width="14.109375" style="44" customWidth="1"/>
    <col min="5383" max="5383" width="14.33203125" style="44" customWidth="1"/>
    <col min="5384" max="5394" width="13" style="44" customWidth="1"/>
    <col min="5395" max="5632" width="8.88671875" style="44"/>
    <col min="5633" max="5633" width="5.5546875" style="44" customWidth="1"/>
    <col min="5634" max="5634" width="48.5546875" style="44" customWidth="1"/>
    <col min="5635" max="5635" width="9.44140625" style="44" customWidth="1"/>
    <col min="5636" max="5636" width="7.21875" style="44" customWidth="1"/>
    <col min="5637" max="5637" width="12.88671875" style="44" customWidth="1"/>
    <col min="5638" max="5638" width="14.109375" style="44" customWidth="1"/>
    <col min="5639" max="5639" width="14.33203125" style="44" customWidth="1"/>
    <col min="5640" max="5650" width="13" style="44" customWidth="1"/>
    <col min="5651" max="5888" width="8.88671875" style="44"/>
    <col min="5889" max="5889" width="5.5546875" style="44" customWidth="1"/>
    <col min="5890" max="5890" width="48.5546875" style="44" customWidth="1"/>
    <col min="5891" max="5891" width="9.44140625" style="44" customWidth="1"/>
    <col min="5892" max="5892" width="7.21875" style="44" customWidth="1"/>
    <col min="5893" max="5893" width="12.88671875" style="44" customWidth="1"/>
    <col min="5894" max="5894" width="14.109375" style="44" customWidth="1"/>
    <col min="5895" max="5895" width="14.33203125" style="44" customWidth="1"/>
    <col min="5896" max="5906" width="13" style="44" customWidth="1"/>
    <col min="5907" max="6144" width="8.88671875" style="44"/>
    <col min="6145" max="6145" width="5.5546875" style="44" customWidth="1"/>
    <col min="6146" max="6146" width="48.5546875" style="44" customWidth="1"/>
    <col min="6147" max="6147" width="9.44140625" style="44" customWidth="1"/>
    <col min="6148" max="6148" width="7.21875" style="44" customWidth="1"/>
    <col min="6149" max="6149" width="12.88671875" style="44" customWidth="1"/>
    <col min="6150" max="6150" width="14.109375" style="44" customWidth="1"/>
    <col min="6151" max="6151" width="14.33203125" style="44" customWidth="1"/>
    <col min="6152" max="6162" width="13" style="44" customWidth="1"/>
    <col min="6163" max="6400" width="8.88671875" style="44"/>
    <col min="6401" max="6401" width="5.5546875" style="44" customWidth="1"/>
    <col min="6402" max="6402" width="48.5546875" style="44" customWidth="1"/>
    <col min="6403" max="6403" width="9.44140625" style="44" customWidth="1"/>
    <col min="6404" max="6404" width="7.21875" style="44" customWidth="1"/>
    <col min="6405" max="6405" width="12.88671875" style="44" customWidth="1"/>
    <col min="6406" max="6406" width="14.109375" style="44" customWidth="1"/>
    <col min="6407" max="6407" width="14.33203125" style="44" customWidth="1"/>
    <col min="6408" max="6418" width="13" style="44" customWidth="1"/>
    <col min="6419" max="6656" width="8.88671875" style="44"/>
    <col min="6657" max="6657" width="5.5546875" style="44" customWidth="1"/>
    <col min="6658" max="6658" width="48.5546875" style="44" customWidth="1"/>
    <col min="6659" max="6659" width="9.44140625" style="44" customWidth="1"/>
    <col min="6660" max="6660" width="7.21875" style="44" customWidth="1"/>
    <col min="6661" max="6661" width="12.88671875" style="44" customWidth="1"/>
    <col min="6662" max="6662" width="14.109375" style="44" customWidth="1"/>
    <col min="6663" max="6663" width="14.33203125" style="44" customWidth="1"/>
    <col min="6664" max="6674" width="13" style="44" customWidth="1"/>
    <col min="6675" max="6912" width="8.88671875" style="44"/>
    <col min="6913" max="6913" width="5.5546875" style="44" customWidth="1"/>
    <col min="6914" max="6914" width="48.5546875" style="44" customWidth="1"/>
    <col min="6915" max="6915" width="9.44140625" style="44" customWidth="1"/>
    <col min="6916" max="6916" width="7.21875" style="44" customWidth="1"/>
    <col min="6917" max="6917" width="12.88671875" style="44" customWidth="1"/>
    <col min="6918" max="6918" width="14.109375" style="44" customWidth="1"/>
    <col min="6919" max="6919" width="14.33203125" style="44" customWidth="1"/>
    <col min="6920" max="6930" width="13" style="44" customWidth="1"/>
    <col min="6931" max="7168" width="8.88671875" style="44"/>
    <col min="7169" max="7169" width="5.5546875" style="44" customWidth="1"/>
    <col min="7170" max="7170" width="48.5546875" style="44" customWidth="1"/>
    <col min="7171" max="7171" width="9.44140625" style="44" customWidth="1"/>
    <col min="7172" max="7172" width="7.21875" style="44" customWidth="1"/>
    <col min="7173" max="7173" width="12.88671875" style="44" customWidth="1"/>
    <col min="7174" max="7174" width="14.109375" style="44" customWidth="1"/>
    <col min="7175" max="7175" width="14.33203125" style="44" customWidth="1"/>
    <col min="7176" max="7186" width="13" style="44" customWidth="1"/>
    <col min="7187" max="7424" width="8.88671875" style="44"/>
    <col min="7425" max="7425" width="5.5546875" style="44" customWidth="1"/>
    <col min="7426" max="7426" width="48.5546875" style="44" customWidth="1"/>
    <col min="7427" max="7427" width="9.44140625" style="44" customWidth="1"/>
    <col min="7428" max="7428" width="7.21875" style="44" customWidth="1"/>
    <col min="7429" max="7429" width="12.88671875" style="44" customWidth="1"/>
    <col min="7430" max="7430" width="14.109375" style="44" customWidth="1"/>
    <col min="7431" max="7431" width="14.33203125" style="44" customWidth="1"/>
    <col min="7432" max="7442" width="13" style="44" customWidth="1"/>
    <col min="7443" max="7680" width="8.88671875" style="44"/>
    <col min="7681" max="7681" width="5.5546875" style="44" customWidth="1"/>
    <col min="7682" max="7682" width="48.5546875" style="44" customWidth="1"/>
    <col min="7683" max="7683" width="9.44140625" style="44" customWidth="1"/>
    <col min="7684" max="7684" width="7.21875" style="44" customWidth="1"/>
    <col min="7685" max="7685" width="12.88671875" style="44" customWidth="1"/>
    <col min="7686" max="7686" width="14.109375" style="44" customWidth="1"/>
    <col min="7687" max="7687" width="14.33203125" style="44" customWidth="1"/>
    <col min="7688" max="7698" width="13" style="44" customWidth="1"/>
    <col min="7699" max="7936" width="8.88671875" style="44"/>
    <col min="7937" max="7937" width="5.5546875" style="44" customWidth="1"/>
    <col min="7938" max="7938" width="48.5546875" style="44" customWidth="1"/>
    <col min="7939" max="7939" width="9.44140625" style="44" customWidth="1"/>
    <col min="7940" max="7940" width="7.21875" style="44" customWidth="1"/>
    <col min="7941" max="7941" width="12.88671875" style="44" customWidth="1"/>
    <col min="7942" max="7942" width="14.109375" style="44" customWidth="1"/>
    <col min="7943" max="7943" width="14.33203125" style="44" customWidth="1"/>
    <col min="7944" max="7954" width="13" style="44" customWidth="1"/>
    <col min="7955" max="8192" width="8.88671875" style="44"/>
    <col min="8193" max="8193" width="5.5546875" style="44" customWidth="1"/>
    <col min="8194" max="8194" width="48.5546875" style="44" customWidth="1"/>
    <col min="8195" max="8195" width="9.44140625" style="44" customWidth="1"/>
    <col min="8196" max="8196" width="7.21875" style="44" customWidth="1"/>
    <col min="8197" max="8197" width="12.88671875" style="44" customWidth="1"/>
    <col min="8198" max="8198" width="14.109375" style="44" customWidth="1"/>
    <col min="8199" max="8199" width="14.33203125" style="44" customWidth="1"/>
    <col min="8200" max="8210" width="13" style="44" customWidth="1"/>
    <col min="8211" max="8448" width="8.88671875" style="44"/>
    <col min="8449" max="8449" width="5.5546875" style="44" customWidth="1"/>
    <col min="8450" max="8450" width="48.5546875" style="44" customWidth="1"/>
    <col min="8451" max="8451" width="9.44140625" style="44" customWidth="1"/>
    <col min="8452" max="8452" width="7.21875" style="44" customWidth="1"/>
    <col min="8453" max="8453" width="12.88671875" style="44" customWidth="1"/>
    <col min="8454" max="8454" width="14.109375" style="44" customWidth="1"/>
    <col min="8455" max="8455" width="14.33203125" style="44" customWidth="1"/>
    <col min="8456" max="8466" width="13" style="44" customWidth="1"/>
    <col min="8467" max="8704" width="8.88671875" style="44"/>
    <col min="8705" max="8705" width="5.5546875" style="44" customWidth="1"/>
    <col min="8706" max="8706" width="48.5546875" style="44" customWidth="1"/>
    <col min="8707" max="8707" width="9.44140625" style="44" customWidth="1"/>
    <col min="8708" max="8708" width="7.21875" style="44" customWidth="1"/>
    <col min="8709" max="8709" width="12.88671875" style="44" customWidth="1"/>
    <col min="8710" max="8710" width="14.109375" style="44" customWidth="1"/>
    <col min="8711" max="8711" width="14.33203125" style="44" customWidth="1"/>
    <col min="8712" max="8722" width="13" style="44" customWidth="1"/>
    <col min="8723" max="8960" width="8.88671875" style="44"/>
    <col min="8961" max="8961" width="5.5546875" style="44" customWidth="1"/>
    <col min="8962" max="8962" width="48.5546875" style="44" customWidth="1"/>
    <col min="8963" max="8963" width="9.44140625" style="44" customWidth="1"/>
    <col min="8964" max="8964" width="7.21875" style="44" customWidth="1"/>
    <col min="8965" max="8965" width="12.88671875" style="44" customWidth="1"/>
    <col min="8966" max="8966" width="14.109375" style="44" customWidth="1"/>
    <col min="8967" max="8967" width="14.33203125" style="44" customWidth="1"/>
    <col min="8968" max="8978" width="13" style="44" customWidth="1"/>
    <col min="8979" max="9216" width="8.88671875" style="44"/>
    <col min="9217" max="9217" width="5.5546875" style="44" customWidth="1"/>
    <col min="9218" max="9218" width="48.5546875" style="44" customWidth="1"/>
    <col min="9219" max="9219" width="9.44140625" style="44" customWidth="1"/>
    <col min="9220" max="9220" width="7.21875" style="44" customWidth="1"/>
    <col min="9221" max="9221" width="12.88671875" style="44" customWidth="1"/>
    <col min="9222" max="9222" width="14.109375" style="44" customWidth="1"/>
    <col min="9223" max="9223" width="14.33203125" style="44" customWidth="1"/>
    <col min="9224" max="9234" width="13" style="44" customWidth="1"/>
    <col min="9235" max="9472" width="8.88671875" style="44"/>
    <col min="9473" max="9473" width="5.5546875" style="44" customWidth="1"/>
    <col min="9474" max="9474" width="48.5546875" style="44" customWidth="1"/>
    <col min="9475" max="9475" width="9.44140625" style="44" customWidth="1"/>
    <col min="9476" max="9476" width="7.21875" style="44" customWidth="1"/>
    <col min="9477" max="9477" width="12.88671875" style="44" customWidth="1"/>
    <col min="9478" max="9478" width="14.109375" style="44" customWidth="1"/>
    <col min="9479" max="9479" width="14.33203125" style="44" customWidth="1"/>
    <col min="9480" max="9490" width="13" style="44" customWidth="1"/>
    <col min="9491" max="9728" width="8.88671875" style="44"/>
    <col min="9729" max="9729" width="5.5546875" style="44" customWidth="1"/>
    <col min="9730" max="9730" width="48.5546875" style="44" customWidth="1"/>
    <col min="9731" max="9731" width="9.44140625" style="44" customWidth="1"/>
    <col min="9732" max="9732" width="7.21875" style="44" customWidth="1"/>
    <col min="9733" max="9733" width="12.88671875" style="44" customWidth="1"/>
    <col min="9734" max="9734" width="14.109375" style="44" customWidth="1"/>
    <col min="9735" max="9735" width="14.33203125" style="44" customWidth="1"/>
    <col min="9736" max="9746" width="13" style="44" customWidth="1"/>
    <col min="9747" max="9984" width="8.88671875" style="44"/>
    <col min="9985" max="9985" width="5.5546875" style="44" customWidth="1"/>
    <col min="9986" max="9986" width="48.5546875" style="44" customWidth="1"/>
    <col min="9987" max="9987" width="9.44140625" style="44" customWidth="1"/>
    <col min="9988" max="9988" width="7.21875" style="44" customWidth="1"/>
    <col min="9989" max="9989" width="12.88671875" style="44" customWidth="1"/>
    <col min="9990" max="9990" width="14.109375" style="44" customWidth="1"/>
    <col min="9991" max="9991" width="14.33203125" style="44" customWidth="1"/>
    <col min="9992" max="10002" width="13" style="44" customWidth="1"/>
    <col min="10003" max="10240" width="8.88671875" style="44"/>
    <col min="10241" max="10241" width="5.5546875" style="44" customWidth="1"/>
    <col min="10242" max="10242" width="48.5546875" style="44" customWidth="1"/>
    <col min="10243" max="10243" width="9.44140625" style="44" customWidth="1"/>
    <col min="10244" max="10244" width="7.21875" style="44" customWidth="1"/>
    <col min="10245" max="10245" width="12.88671875" style="44" customWidth="1"/>
    <col min="10246" max="10246" width="14.109375" style="44" customWidth="1"/>
    <col min="10247" max="10247" width="14.33203125" style="44" customWidth="1"/>
    <col min="10248" max="10258" width="13" style="44" customWidth="1"/>
    <col min="10259" max="10496" width="8.88671875" style="44"/>
    <col min="10497" max="10497" width="5.5546875" style="44" customWidth="1"/>
    <col min="10498" max="10498" width="48.5546875" style="44" customWidth="1"/>
    <col min="10499" max="10499" width="9.44140625" style="44" customWidth="1"/>
    <col min="10500" max="10500" width="7.21875" style="44" customWidth="1"/>
    <col min="10501" max="10501" width="12.88671875" style="44" customWidth="1"/>
    <col min="10502" max="10502" width="14.109375" style="44" customWidth="1"/>
    <col min="10503" max="10503" width="14.33203125" style="44" customWidth="1"/>
    <col min="10504" max="10514" width="13" style="44" customWidth="1"/>
    <col min="10515" max="10752" width="8.88671875" style="44"/>
    <col min="10753" max="10753" width="5.5546875" style="44" customWidth="1"/>
    <col min="10754" max="10754" width="48.5546875" style="44" customWidth="1"/>
    <col min="10755" max="10755" width="9.44140625" style="44" customWidth="1"/>
    <col min="10756" max="10756" width="7.21875" style="44" customWidth="1"/>
    <col min="10757" max="10757" width="12.88671875" style="44" customWidth="1"/>
    <col min="10758" max="10758" width="14.109375" style="44" customWidth="1"/>
    <col min="10759" max="10759" width="14.33203125" style="44" customWidth="1"/>
    <col min="10760" max="10770" width="13" style="44" customWidth="1"/>
    <col min="10771" max="11008" width="8.88671875" style="44"/>
    <col min="11009" max="11009" width="5.5546875" style="44" customWidth="1"/>
    <col min="11010" max="11010" width="48.5546875" style="44" customWidth="1"/>
    <col min="11011" max="11011" width="9.44140625" style="44" customWidth="1"/>
    <col min="11012" max="11012" width="7.21875" style="44" customWidth="1"/>
    <col min="11013" max="11013" width="12.88671875" style="44" customWidth="1"/>
    <col min="11014" max="11014" width="14.109375" style="44" customWidth="1"/>
    <col min="11015" max="11015" width="14.33203125" style="44" customWidth="1"/>
    <col min="11016" max="11026" width="13" style="44" customWidth="1"/>
    <col min="11027" max="11264" width="8.88671875" style="44"/>
    <col min="11265" max="11265" width="5.5546875" style="44" customWidth="1"/>
    <col min="11266" max="11266" width="48.5546875" style="44" customWidth="1"/>
    <col min="11267" max="11267" width="9.44140625" style="44" customWidth="1"/>
    <col min="11268" max="11268" width="7.21875" style="44" customWidth="1"/>
    <col min="11269" max="11269" width="12.88671875" style="44" customWidth="1"/>
    <col min="11270" max="11270" width="14.109375" style="44" customWidth="1"/>
    <col min="11271" max="11271" width="14.33203125" style="44" customWidth="1"/>
    <col min="11272" max="11282" width="13" style="44" customWidth="1"/>
    <col min="11283" max="11520" width="8.88671875" style="44"/>
    <col min="11521" max="11521" width="5.5546875" style="44" customWidth="1"/>
    <col min="11522" max="11522" width="48.5546875" style="44" customWidth="1"/>
    <col min="11523" max="11523" width="9.44140625" style="44" customWidth="1"/>
    <col min="11524" max="11524" width="7.21875" style="44" customWidth="1"/>
    <col min="11525" max="11525" width="12.88671875" style="44" customWidth="1"/>
    <col min="11526" max="11526" width="14.109375" style="44" customWidth="1"/>
    <col min="11527" max="11527" width="14.33203125" style="44" customWidth="1"/>
    <col min="11528" max="11538" width="13" style="44" customWidth="1"/>
    <col min="11539" max="11776" width="8.88671875" style="44"/>
    <col min="11777" max="11777" width="5.5546875" style="44" customWidth="1"/>
    <col min="11778" max="11778" width="48.5546875" style="44" customWidth="1"/>
    <col min="11779" max="11779" width="9.44140625" style="44" customWidth="1"/>
    <col min="11780" max="11780" width="7.21875" style="44" customWidth="1"/>
    <col min="11781" max="11781" width="12.88671875" style="44" customWidth="1"/>
    <col min="11782" max="11782" width="14.109375" style="44" customWidth="1"/>
    <col min="11783" max="11783" width="14.33203125" style="44" customWidth="1"/>
    <col min="11784" max="11794" width="13" style="44" customWidth="1"/>
    <col min="11795" max="12032" width="8.88671875" style="44"/>
    <col min="12033" max="12033" width="5.5546875" style="44" customWidth="1"/>
    <col min="12034" max="12034" width="48.5546875" style="44" customWidth="1"/>
    <col min="12035" max="12035" width="9.44140625" style="44" customWidth="1"/>
    <col min="12036" max="12036" width="7.21875" style="44" customWidth="1"/>
    <col min="12037" max="12037" width="12.88671875" style="44" customWidth="1"/>
    <col min="12038" max="12038" width="14.109375" style="44" customWidth="1"/>
    <col min="12039" max="12039" width="14.33203125" style="44" customWidth="1"/>
    <col min="12040" max="12050" width="13" style="44" customWidth="1"/>
    <col min="12051" max="12288" width="8.88671875" style="44"/>
    <col min="12289" max="12289" width="5.5546875" style="44" customWidth="1"/>
    <col min="12290" max="12290" width="48.5546875" style="44" customWidth="1"/>
    <col min="12291" max="12291" width="9.44140625" style="44" customWidth="1"/>
    <col min="12292" max="12292" width="7.21875" style="44" customWidth="1"/>
    <col min="12293" max="12293" width="12.88671875" style="44" customWidth="1"/>
    <col min="12294" max="12294" width="14.109375" style="44" customWidth="1"/>
    <col min="12295" max="12295" width="14.33203125" style="44" customWidth="1"/>
    <col min="12296" max="12306" width="13" style="44" customWidth="1"/>
    <col min="12307" max="12544" width="8.88671875" style="44"/>
    <col min="12545" max="12545" width="5.5546875" style="44" customWidth="1"/>
    <col min="12546" max="12546" width="48.5546875" style="44" customWidth="1"/>
    <col min="12547" max="12547" width="9.44140625" style="44" customWidth="1"/>
    <col min="12548" max="12548" width="7.21875" style="44" customWidth="1"/>
    <col min="12549" max="12549" width="12.88671875" style="44" customWidth="1"/>
    <col min="12550" max="12550" width="14.109375" style="44" customWidth="1"/>
    <col min="12551" max="12551" width="14.33203125" style="44" customWidth="1"/>
    <col min="12552" max="12562" width="13" style="44" customWidth="1"/>
    <col min="12563" max="12800" width="8.88671875" style="44"/>
    <col min="12801" max="12801" width="5.5546875" style="44" customWidth="1"/>
    <col min="12802" max="12802" width="48.5546875" style="44" customWidth="1"/>
    <col min="12803" max="12803" width="9.44140625" style="44" customWidth="1"/>
    <col min="12804" max="12804" width="7.21875" style="44" customWidth="1"/>
    <col min="12805" max="12805" width="12.88671875" style="44" customWidth="1"/>
    <col min="12806" max="12806" width="14.109375" style="44" customWidth="1"/>
    <col min="12807" max="12807" width="14.33203125" style="44" customWidth="1"/>
    <col min="12808" max="12818" width="13" style="44" customWidth="1"/>
    <col min="12819" max="13056" width="8.88671875" style="44"/>
    <col min="13057" max="13057" width="5.5546875" style="44" customWidth="1"/>
    <col min="13058" max="13058" width="48.5546875" style="44" customWidth="1"/>
    <col min="13059" max="13059" width="9.44140625" style="44" customWidth="1"/>
    <col min="13060" max="13060" width="7.21875" style="44" customWidth="1"/>
    <col min="13061" max="13061" width="12.88671875" style="44" customWidth="1"/>
    <col min="13062" max="13062" width="14.109375" style="44" customWidth="1"/>
    <col min="13063" max="13063" width="14.33203125" style="44" customWidth="1"/>
    <col min="13064" max="13074" width="13" style="44" customWidth="1"/>
    <col min="13075" max="13312" width="8.88671875" style="44"/>
    <col min="13313" max="13313" width="5.5546875" style="44" customWidth="1"/>
    <col min="13314" max="13314" width="48.5546875" style="44" customWidth="1"/>
    <col min="13315" max="13315" width="9.44140625" style="44" customWidth="1"/>
    <col min="13316" max="13316" width="7.21875" style="44" customWidth="1"/>
    <col min="13317" max="13317" width="12.88671875" style="44" customWidth="1"/>
    <col min="13318" max="13318" width="14.109375" style="44" customWidth="1"/>
    <col min="13319" max="13319" width="14.33203125" style="44" customWidth="1"/>
    <col min="13320" max="13330" width="13" style="44" customWidth="1"/>
    <col min="13331" max="13568" width="8.88671875" style="44"/>
    <col min="13569" max="13569" width="5.5546875" style="44" customWidth="1"/>
    <col min="13570" max="13570" width="48.5546875" style="44" customWidth="1"/>
    <col min="13571" max="13571" width="9.44140625" style="44" customWidth="1"/>
    <col min="13572" max="13572" width="7.21875" style="44" customWidth="1"/>
    <col min="13573" max="13573" width="12.88671875" style="44" customWidth="1"/>
    <col min="13574" max="13574" width="14.109375" style="44" customWidth="1"/>
    <col min="13575" max="13575" width="14.33203125" style="44" customWidth="1"/>
    <col min="13576" max="13586" width="13" style="44" customWidth="1"/>
    <col min="13587" max="13824" width="8.88671875" style="44"/>
    <col min="13825" max="13825" width="5.5546875" style="44" customWidth="1"/>
    <col min="13826" max="13826" width="48.5546875" style="44" customWidth="1"/>
    <col min="13827" max="13827" width="9.44140625" style="44" customWidth="1"/>
    <col min="13828" max="13828" width="7.21875" style="44" customWidth="1"/>
    <col min="13829" max="13829" width="12.88671875" style="44" customWidth="1"/>
    <col min="13830" max="13830" width="14.109375" style="44" customWidth="1"/>
    <col min="13831" max="13831" width="14.33203125" style="44" customWidth="1"/>
    <col min="13832" max="13842" width="13" style="44" customWidth="1"/>
    <col min="13843" max="14080" width="8.88671875" style="44"/>
    <col min="14081" max="14081" width="5.5546875" style="44" customWidth="1"/>
    <col min="14082" max="14082" width="48.5546875" style="44" customWidth="1"/>
    <col min="14083" max="14083" width="9.44140625" style="44" customWidth="1"/>
    <col min="14084" max="14084" width="7.21875" style="44" customWidth="1"/>
    <col min="14085" max="14085" width="12.88671875" style="44" customWidth="1"/>
    <col min="14086" max="14086" width="14.109375" style="44" customWidth="1"/>
    <col min="14087" max="14087" width="14.33203125" style="44" customWidth="1"/>
    <col min="14088" max="14098" width="13" style="44" customWidth="1"/>
    <col min="14099" max="14336" width="8.88671875" style="44"/>
    <col min="14337" max="14337" width="5.5546875" style="44" customWidth="1"/>
    <col min="14338" max="14338" width="48.5546875" style="44" customWidth="1"/>
    <col min="14339" max="14339" width="9.44140625" style="44" customWidth="1"/>
    <col min="14340" max="14340" width="7.21875" style="44" customWidth="1"/>
    <col min="14341" max="14341" width="12.88671875" style="44" customWidth="1"/>
    <col min="14342" max="14342" width="14.109375" style="44" customWidth="1"/>
    <col min="14343" max="14343" width="14.33203125" style="44" customWidth="1"/>
    <col min="14344" max="14354" width="13" style="44" customWidth="1"/>
    <col min="14355" max="14592" width="8.88671875" style="44"/>
    <col min="14593" max="14593" width="5.5546875" style="44" customWidth="1"/>
    <col min="14594" max="14594" width="48.5546875" style="44" customWidth="1"/>
    <col min="14595" max="14595" width="9.44140625" style="44" customWidth="1"/>
    <col min="14596" max="14596" width="7.21875" style="44" customWidth="1"/>
    <col min="14597" max="14597" width="12.88671875" style="44" customWidth="1"/>
    <col min="14598" max="14598" width="14.109375" style="44" customWidth="1"/>
    <col min="14599" max="14599" width="14.33203125" style="44" customWidth="1"/>
    <col min="14600" max="14610" width="13" style="44" customWidth="1"/>
    <col min="14611" max="14848" width="8.88671875" style="44"/>
    <col min="14849" max="14849" width="5.5546875" style="44" customWidth="1"/>
    <col min="14850" max="14850" width="48.5546875" style="44" customWidth="1"/>
    <col min="14851" max="14851" width="9.44140625" style="44" customWidth="1"/>
    <col min="14852" max="14852" width="7.21875" style="44" customWidth="1"/>
    <col min="14853" max="14853" width="12.88671875" style="44" customWidth="1"/>
    <col min="14854" max="14854" width="14.109375" style="44" customWidth="1"/>
    <col min="14855" max="14855" width="14.33203125" style="44" customWidth="1"/>
    <col min="14856" max="14866" width="13" style="44" customWidth="1"/>
    <col min="14867" max="15104" width="8.88671875" style="44"/>
    <col min="15105" max="15105" width="5.5546875" style="44" customWidth="1"/>
    <col min="15106" max="15106" width="48.5546875" style="44" customWidth="1"/>
    <col min="15107" max="15107" width="9.44140625" style="44" customWidth="1"/>
    <col min="15108" max="15108" width="7.21875" style="44" customWidth="1"/>
    <col min="15109" max="15109" width="12.88671875" style="44" customWidth="1"/>
    <col min="15110" max="15110" width="14.109375" style="44" customWidth="1"/>
    <col min="15111" max="15111" width="14.33203125" style="44" customWidth="1"/>
    <col min="15112" max="15122" width="13" style="44" customWidth="1"/>
    <col min="15123" max="15360" width="8.88671875" style="44"/>
    <col min="15361" max="15361" width="5.5546875" style="44" customWidth="1"/>
    <col min="15362" max="15362" width="48.5546875" style="44" customWidth="1"/>
    <col min="15363" max="15363" width="9.44140625" style="44" customWidth="1"/>
    <col min="15364" max="15364" width="7.21875" style="44" customWidth="1"/>
    <col min="15365" max="15365" width="12.88671875" style="44" customWidth="1"/>
    <col min="15366" max="15366" width="14.109375" style="44" customWidth="1"/>
    <col min="15367" max="15367" width="14.33203125" style="44" customWidth="1"/>
    <col min="15368" max="15378" width="13" style="44" customWidth="1"/>
    <col min="15379" max="15616" width="8.88671875" style="44"/>
    <col min="15617" max="15617" width="5.5546875" style="44" customWidth="1"/>
    <col min="15618" max="15618" width="48.5546875" style="44" customWidth="1"/>
    <col min="15619" max="15619" width="9.44140625" style="44" customWidth="1"/>
    <col min="15620" max="15620" width="7.21875" style="44" customWidth="1"/>
    <col min="15621" max="15621" width="12.88671875" style="44" customWidth="1"/>
    <col min="15622" max="15622" width="14.109375" style="44" customWidth="1"/>
    <col min="15623" max="15623" width="14.33203125" style="44" customWidth="1"/>
    <col min="15624" max="15634" width="13" style="44" customWidth="1"/>
    <col min="15635" max="15872" width="8.88671875" style="44"/>
    <col min="15873" max="15873" width="5.5546875" style="44" customWidth="1"/>
    <col min="15874" max="15874" width="48.5546875" style="44" customWidth="1"/>
    <col min="15875" max="15875" width="9.44140625" style="44" customWidth="1"/>
    <col min="15876" max="15876" width="7.21875" style="44" customWidth="1"/>
    <col min="15877" max="15877" width="12.88671875" style="44" customWidth="1"/>
    <col min="15878" max="15878" width="14.109375" style="44" customWidth="1"/>
    <col min="15879" max="15879" width="14.33203125" style="44" customWidth="1"/>
    <col min="15880" max="15890" width="13" style="44" customWidth="1"/>
    <col min="15891" max="16128" width="8.88671875" style="44"/>
    <col min="16129" max="16129" width="5.5546875" style="44" customWidth="1"/>
    <col min="16130" max="16130" width="48.5546875" style="44" customWidth="1"/>
    <col min="16131" max="16131" width="9.44140625" style="44" customWidth="1"/>
    <col min="16132" max="16132" width="7.21875" style="44" customWidth="1"/>
    <col min="16133" max="16133" width="12.88671875" style="44" customWidth="1"/>
    <col min="16134" max="16134" width="14.109375" style="44" customWidth="1"/>
    <col min="16135" max="16135" width="14.33203125" style="44" customWidth="1"/>
    <col min="16136" max="16146" width="13" style="44" customWidth="1"/>
    <col min="16147" max="16384" width="8.88671875" style="44"/>
  </cols>
  <sheetData>
    <row r="1" spans="1:21" x14ac:dyDescent="0.3">
      <c r="A1" s="96" t="s">
        <v>0</v>
      </c>
      <c r="B1" s="96"/>
      <c r="C1" s="96"/>
      <c r="D1" s="96"/>
      <c r="E1" s="96"/>
      <c r="F1" s="96"/>
    </row>
    <row r="2" spans="1:21" x14ac:dyDescent="0.3">
      <c r="A2" s="96" t="s">
        <v>131</v>
      </c>
      <c r="B2" s="96"/>
      <c r="C2" s="96"/>
      <c r="D2" s="96"/>
      <c r="E2" s="96"/>
      <c r="F2" s="96"/>
    </row>
    <row r="3" spans="1:21" x14ac:dyDescent="0.3">
      <c r="A3" s="99" t="s">
        <v>121</v>
      </c>
      <c r="B3" s="99"/>
      <c r="C3" s="99"/>
      <c r="D3" s="99"/>
      <c r="E3" s="99"/>
      <c r="F3" s="99"/>
      <c r="G3" s="99"/>
      <c r="H3" s="84"/>
      <c r="I3" s="84"/>
      <c r="J3" s="84"/>
      <c r="K3" s="84"/>
      <c r="L3" s="84"/>
      <c r="M3" s="84"/>
      <c r="N3" s="84"/>
      <c r="O3" s="84"/>
      <c r="P3" s="84"/>
      <c r="Q3" s="84"/>
      <c r="R3" s="84"/>
      <c r="S3" s="84"/>
      <c r="T3" s="84"/>
      <c r="U3" s="84"/>
    </row>
    <row r="4" spans="1:21" x14ac:dyDescent="0.3">
      <c r="A4" s="57"/>
      <c r="B4" s="57"/>
      <c r="C4" s="57"/>
      <c r="D4" s="57"/>
      <c r="E4" s="57"/>
      <c r="F4" s="57"/>
    </row>
    <row r="5" spans="1:21" x14ac:dyDescent="0.3">
      <c r="A5" s="95" t="s">
        <v>100</v>
      </c>
      <c r="B5" s="95"/>
      <c r="C5" s="95"/>
      <c r="D5" s="95"/>
      <c r="E5" s="95"/>
      <c r="F5" s="95"/>
    </row>
    <row r="6" spans="1:21" x14ac:dyDescent="0.3">
      <c r="A6" s="95" t="s">
        <v>132</v>
      </c>
      <c r="B6" s="95"/>
      <c r="C6" s="95"/>
      <c r="D6" s="95"/>
      <c r="E6" s="95"/>
      <c r="F6" s="95"/>
    </row>
    <row r="7" spans="1:21" x14ac:dyDescent="0.3">
      <c r="A7" s="97" t="s">
        <v>101</v>
      </c>
      <c r="B7" s="97"/>
      <c r="C7" s="97"/>
      <c r="D7" s="97"/>
      <c r="E7" s="97"/>
      <c r="F7" s="97"/>
    </row>
    <row r="8" spans="1:21" x14ac:dyDescent="0.3">
      <c r="A8" s="45"/>
      <c r="B8" s="45"/>
      <c r="C8" s="45"/>
      <c r="D8" s="45"/>
      <c r="E8" s="45"/>
      <c r="F8" s="45"/>
    </row>
    <row r="9" spans="1:21" ht="36.75" customHeight="1" x14ac:dyDescent="0.3">
      <c r="A9" s="46" t="s">
        <v>4</v>
      </c>
      <c r="B9" s="46" t="s">
        <v>5</v>
      </c>
      <c r="C9" s="46" t="s">
        <v>6</v>
      </c>
      <c r="D9" s="46" t="s">
        <v>102</v>
      </c>
      <c r="E9" s="46" t="s">
        <v>103</v>
      </c>
      <c r="F9" s="46" t="s">
        <v>104</v>
      </c>
      <c r="G9" s="46" t="s">
        <v>105</v>
      </c>
    </row>
    <row r="10" spans="1:21" ht="24.75" customHeight="1" x14ac:dyDescent="0.3">
      <c r="A10" s="46">
        <v>1</v>
      </c>
      <c r="B10" s="46">
        <v>2</v>
      </c>
      <c r="C10" s="46">
        <v>3</v>
      </c>
      <c r="D10" s="59">
        <v>4</v>
      </c>
      <c r="E10" s="59">
        <v>5</v>
      </c>
      <c r="F10" s="59">
        <v>6</v>
      </c>
      <c r="G10" s="59">
        <v>7</v>
      </c>
    </row>
    <row r="11" spans="1:21" ht="24.75" customHeight="1" x14ac:dyDescent="0.3">
      <c r="A11" s="46" t="s">
        <v>14</v>
      </c>
      <c r="B11" s="47" t="s">
        <v>106</v>
      </c>
      <c r="C11" s="46" t="s">
        <v>16</v>
      </c>
      <c r="D11" s="60"/>
      <c r="E11" s="60"/>
      <c r="F11" s="83" t="e">
        <f>F12+F13+F14+F22+F23+F28+F29+F33+F34+F35+F36+F37</f>
        <v>#DIV/0!</v>
      </c>
      <c r="G11" s="60"/>
    </row>
    <row r="12" spans="1:21" ht="24.75" customHeight="1" x14ac:dyDescent="0.3">
      <c r="A12" s="46">
        <v>1</v>
      </c>
      <c r="B12" s="47" t="s">
        <v>17</v>
      </c>
      <c r="C12" s="46" t="s">
        <v>18</v>
      </c>
      <c r="D12" s="48" t="e">
        <f>'CHI TIẾT XÃ'!T11</f>
        <v>#DIV/0!</v>
      </c>
      <c r="E12" s="49"/>
      <c r="F12" s="89" t="e">
        <f>'CHI TIẾT XÃ'!T13</f>
        <v>#DIV/0!</v>
      </c>
      <c r="G12" s="49"/>
    </row>
    <row r="13" spans="1:21" ht="24.75" customHeight="1" x14ac:dyDescent="0.3">
      <c r="A13" s="46">
        <v>2</v>
      </c>
      <c r="B13" s="47" t="s">
        <v>21</v>
      </c>
      <c r="C13" s="46" t="s">
        <v>16</v>
      </c>
      <c r="D13" s="48"/>
      <c r="E13" s="49"/>
      <c r="F13" s="89" t="e">
        <f>'CHI TIẾT XÃ'!T15</f>
        <v>#DIV/0!</v>
      </c>
      <c r="G13" s="50"/>
    </row>
    <row r="14" spans="1:21" ht="24.75" customHeight="1" x14ac:dyDescent="0.3">
      <c r="A14" s="46">
        <v>3</v>
      </c>
      <c r="B14" s="47" t="s">
        <v>23</v>
      </c>
      <c r="C14" s="46" t="s">
        <v>16</v>
      </c>
      <c r="D14" s="48"/>
      <c r="E14" s="49"/>
      <c r="F14" s="89" t="e">
        <f>SUM(F15:F20)</f>
        <v>#DIV/0!</v>
      </c>
      <c r="G14" s="49"/>
      <c r="H14" s="54"/>
    </row>
    <row r="15" spans="1:21" ht="24.75" customHeight="1" x14ac:dyDescent="0.3">
      <c r="A15" s="51"/>
      <c r="B15" s="52" t="s">
        <v>24</v>
      </c>
      <c r="C15" s="51" t="s">
        <v>18</v>
      </c>
      <c r="D15" s="48" t="e">
        <f>'CHI TIẾT XÃ'!T17</f>
        <v>#DIV/0!</v>
      </c>
      <c r="E15" s="49"/>
      <c r="F15" s="90" t="e">
        <f>'CHI TIẾT XÃ'!T19</f>
        <v>#DIV/0!</v>
      </c>
      <c r="G15" s="49"/>
    </row>
    <row r="16" spans="1:21" ht="24.75" customHeight="1" x14ac:dyDescent="0.3">
      <c r="A16" s="51"/>
      <c r="B16" s="52" t="s">
        <v>25</v>
      </c>
      <c r="C16" s="51" t="s">
        <v>18</v>
      </c>
      <c r="D16" s="48" t="e">
        <f>'CHI TIẾT XÃ'!T20</f>
        <v>#DIV/0!</v>
      </c>
      <c r="E16" s="49"/>
      <c r="F16" s="90" t="e">
        <f>'CHI TIẾT XÃ'!T22</f>
        <v>#DIV/0!</v>
      </c>
      <c r="G16" s="49"/>
    </row>
    <row r="17" spans="1:7" ht="24.75" customHeight="1" x14ac:dyDescent="0.3">
      <c r="A17" s="51"/>
      <c r="B17" s="52" t="s">
        <v>26</v>
      </c>
      <c r="C17" s="51" t="s">
        <v>18</v>
      </c>
      <c r="D17" s="48" t="e">
        <f>'CHI TIẾT XÃ'!T23</f>
        <v>#DIV/0!</v>
      </c>
      <c r="E17" s="49"/>
      <c r="F17" s="90" t="e">
        <f>'CHI TIẾT XÃ'!T25</f>
        <v>#DIV/0!</v>
      </c>
      <c r="G17" s="49"/>
    </row>
    <row r="18" spans="1:7" ht="24.75" customHeight="1" x14ac:dyDescent="0.3">
      <c r="A18" s="51"/>
      <c r="B18" s="52" t="s">
        <v>27</v>
      </c>
      <c r="C18" s="51" t="s">
        <v>18</v>
      </c>
      <c r="D18" s="48" t="e">
        <f>'CHI TIẾT XÃ'!T26</f>
        <v>#DIV/0!</v>
      </c>
      <c r="E18" s="49"/>
      <c r="F18" s="90" t="e">
        <f>'CHI TIẾT XÃ'!T28</f>
        <v>#DIV/0!</v>
      </c>
      <c r="G18" s="49"/>
    </row>
    <row r="19" spans="1:7" ht="24.75" customHeight="1" x14ac:dyDescent="0.3">
      <c r="A19" s="51"/>
      <c r="B19" s="52" t="s">
        <v>28</v>
      </c>
      <c r="C19" s="51" t="s">
        <v>18</v>
      </c>
      <c r="D19" s="48" t="e">
        <f>'CHI TIẾT XÃ'!T29</f>
        <v>#DIV/0!</v>
      </c>
      <c r="E19" s="49"/>
      <c r="F19" s="90" t="e">
        <f>'CHI TIẾT XÃ'!T31</f>
        <v>#DIV/0!</v>
      </c>
      <c r="G19" s="49"/>
    </row>
    <row r="20" spans="1:7" ht="24.75" customHeight="1" x14ac:dyDescent="0.3">
      <c r="A20" s="51"/>
      <c r="B20" s="52" t="s">
        <v>29</v>
      </c>
      <c r="C20" s="51" t="s">
        <v>18</v>
      </c>
      <c r="D20" s="48" t="e">
        <f>'CHI TIẾT XÃ'!T32</f>
        <v>#DIV/0!</v>
      </c>
      <c r="E20" s="49"/>
      <c r="F20" s="90" t="e">
        <f>'CHI TIẾT XÃ'!T34</f>
        <v>#DIV/0!</v>
      </c>
      <c r="G20" s="49"/>
    </row>
    <row r="21" spans="1:7" ht="39" customHeight="1" x14ac:dyDescent="0.3">
      <c r="A21" s="51"/>
      <c r="B21" s="52" t="s">
        <v>32</v>
      </c>
      <c r="C21" s="51" t="s">
        <v>33</v>
      </c>
      <c r="D21" s="48" t="e">
        <f>'CHI TIẾT XÃ'!T35</f>
        <v>#DIV/0!</v>
      </c>
      <c r="E21" s="49"/>
      <c r="F21" s="90" t="e">
        <f>'CHI TIẾT XÃ'!T37</f>
        <v>#DIV/0!</v>
      </c>
      <c r="G21" s="49"/>
    </row>
    <row r="22" spans="1:7" ht="24.75" customHeight="1" x14ac:dyDescent="0.3">
      <c r="A22" s="46">
        <v>4</v>
      </c>
      <c r="B22" s="47" t="s">
        <v>34</v>
      </c>
      <c r="C22" s="46" t="s">
        <v>16</v>
      </c>
      <c r="D22" s="48"/>
      <c r="E22" s="49"/>
      <c r="F22" s="90" t="e">
        <f>'CHI TIẾT XÃ'!T38</f>
        <v>#DIV/0!</v>
      </c>
      <c r="G22" s="49"/>
    </row>
    <row r="23" spans="1:7" ht="24" customHeight="1" x14ac:dyDescent="0.3">
      <c r="A23" s="46">
        <v>5</v>
      </c>
      <c r="B23" s="47" t="s">
        <v>35</v>
      </c>
      <c r="C23" s="46" t="s">
        <v>16</v>
      </c>
      <c r="D23" s="48"/>
      <c r="E23" s="49"/>
      <c r="F23" s="89" t="e">
        <f>F24+F25+F26+F27</f>
        <v>#DIV/0!</v>
      </c>
      <c r="G23" s="49"/>
    </row>
    <row r="24" spans="1:7" ht="24.75" customHeight="1" x14ac:dyDescent="0.3">
      <c r="A24" s="51"/>
      <c r="B24" s="52" t="s">
        <v>36</v>
      </c>
      <c r="C24" s="51" t="s">
        <v>16</v>
      </c>
      <c r="D24" s="48" t="e">
        <f>'CHI TIẾT XÃ'!T40</f>
        <v>#DIV/0!</v>
      </c>
      <c r="E24" s="49"/>
      <c r="F24" s="90" t="e">
        <f>'CHI TIẾT XÃ'!T42</f>
        <v>#DIV/0!</v>
      </c>
      <c r="G24" s="49"/>
    </row>
    <row r="25" spans="1:7" ht="24.75" customHeight="1" x14ac:dyDescent="0.3">
      <c r="A25" s="51"/>
      <c r="B25" s="52" t="s">
        <v>39</v>
      </c>
      <c r="C25" s="51" t="s">
        <v>16</v>
      </c>
      <c r="D25" s="48" t="e">
        <f>'CHI TIẾT XÃ'!T43</f>
        <v>#DIV/0!</v>
      </c>
      <c r="E25" s="49"/>
      <c r="F25" s="90" t="e">
        <f>'CHI TIẾT XÃ'!T45</f>
        <v>#DIV/0!</v>
      </c>
      <c r="G25" s="49"/>
    </row>
    <row r="26" spans="1:7" ht="24.75" customHeight="1" x14ac:dyDescent="0.3">
      <c r="A26" s="51"/>
      <c r="B26" s="52" t="s">
        <v>40</v>
      </c>
      <c r="C26" s="51" t="s">
        <v>16</v>
      </c>
      <c r="D26" s="48" t="e">
        <f>'CHI TIẾT XÃ'!T46</f>
        <v>#DIV/0!</v>
      </c>
      <c r="E26" s="49"/>
      <c r="F26" s="90" t="e">
        <f>'CHI TIẾT XÃ'!T48</f>
        <v>#DIV/0!</v>
      </c>
      <c r="G26" s="49"/>
    </row>
    <row r="27" spans="1:7" ht="24.75" customHeight="1" x14ac:dyDescent="0.3">
      <c r="A27" s="51"/>
      <c r="B27" s="52" t="s">
        <v>41</v>
      </c>
      <c r="C27" s="51" t="s">
        <v>16</v>
      </c>
      <c r="D27" s="48" t="e">
        <f>'CHI TIẾT XÃ'!T49</f>
        <v>#DIV/0!</v>
      </c>
      <c r="E27" s="49"/>
      <c r="F27" s="90" t="e">
        <f>'CHI TIẾT XÃ'!T51</f>
        <v>#DIV/0!</v>
      </c>
      <c r="G27" s="49"/>
    </row>
    <row r="28" spans="1:7" ht="24.75" customHeight="1" x14ac:dyDescent="0.3">
      <c r="A28" s="46">
        <v>6</v>
      </c>
      <c r="B28" s="47" t="s">
        <v>42</v>
      </c>
      <c r="C28" s="46" t="s">
        <v>16</v>
      </c>
      <c r="D28" s="48"/>
      <c r="E28" s="49"/>
      <c r="F28" s="89" t="e">
        <f>'CHI TIẾT XÃ'!T52</f>
        <v>#DIV/0!</v>
      </c>
      <c r="G28" s="50"/>
    </row>
    <row r="29" spans="1:7" ht="24.75" customHeight="1" x14ac:dyDescent="0.3">
      <c r="A29" s="46">
        <v>7</v>
      </c>
      <c r="B29" s="81" t="s">
        <v>43</v>
      </c>
      <c r="C29" s="59" t="s">
        <v>16</v>
      </c>
      <c r="D29" s="60"/>
      <c r="E29" s="62"/>
      <c r="F29" s="91" t="e">
        <f>'CHI TIẾT XÃ'!T53</f>
        <v>#DIV/0!</v>
      </c>
      <c r="G29" s="50"/>
    </row>
    <row r="30" spans="1:7" ht="24.75" customHeight="1" x14ac:dyDescent="0.3">
      <c r="A30" s="51"/>
      <c r="B30" s="52" t="s">
        <v>44</v>
      </c>
      <c r="C30" s="51" t="s">
        <v>16</v>
      </c>
      <c r="D30" s="48" t="e">
        <f>'CHI TIẾT XÃ'!T54</f>
        <v>#DIV/0!</v>
      </c>
      <c r="E30" s="49"/>
      <c r="F30" s="89" t="e">
        <f>'CHI TIẾT XÃ'!T56</f>
        <v>#DIV/0!</v>
      </c>
      <c r="G30" s="49"/>
    </row>
    <row r="31" spans="1:7" ht="24.75" customHeight="1" x14ac:dyDescent="0.3">
      <c r="A31" s="51"/>
      <c r="B31" s="52" t="s">
        <v>47</v>
      </c>
      <c r="C31" s="51" t="s">
        <v>16</v>
      </c>
      <c r="D31" s="48" t="e">
        <f>'CHI TIẾT XÃ'!T57</f>
        <v>#DIV/0!</v>
      </c>
      <c r="E31" s="49"/>
      <c r="F31" s="89" t="e">
        <f>'CHI TIẾT XÃ'!T59</f>
        <v>#DIV/0!</v>
      </c>
      <c r="G31" s="49"/>
    </row>
    <row r="32" spans="1:7" ht="24.75" customHeight="1" x14ac:dyDescent="0.3">
      <c r="A32" s="51"/>
      <c r="B32" s="52" t="s">
        <v>49</v>
      </c>
      <c r="C32" s="51" t="s">
        <v>16</v>
      </c>
      <c r="D32" s="48"/>
      <c r="E32" s="49"/>
      <c r="F32" s="89" t="e">
        <f>'CHI TIẾT XÃ'!T60</f>
        <v>#DIV/0!</v>
      </c>
      <c r="G32" s="49"/>
    </row>
    <row r="33" spans="1:8" ht="23.25" customHeight="1" x14ac:dyDescent="0.3">
      <c r="A33" s="46">
        <v>8</v>
      </c>
      <c r="B33" s="47" t="s">
        <v>50</v>
      </c>
      <c r="C33" s="46" t="s">
        <v>16</v>
      </c>
      <c r="D33" s="48"/>
      <c r="E33" s="49"/>
      <c r="F33" s="89" t="e">
        <f>'CHI TIẾT XÃ'!T61</f>
        <v>#DIV/0!</v>
      </c>
      <c r="G33" s="50"/>
    </row>
    <row r="34" spans="1:8" ht="25.5" customHeight="1" x14ac:dyDescent="0.3">
      <c r="A34" s="46">
        <v>9</v>
      </c>
      <c r="B34" s="47" t="s">
        <v>51</v>
      </c>
      <c r="C34" s="46" t="s">
        <v>16</v>
      </c>
      <c r="D34" s="48"/>
      <c r="E34" s="49"/>
      <c r="F34" s="89" t="e">
        <f>'CHI TIẾT XÃ'!T62</f>
        <v>#DIV/0!</v>
      </c>
      <c r="G34" s="50"/>
    </row>
    <row r="35" spans="1:8" ht="24.75" customHeight="1" x14ac:dyDescent="0.3">
      <c r="A35" s="46">
        <v>10</v>
      </c>
      <c r="B35" s="47" t="s">
        <v>52</v>
      </c>
      <c r="C35" s="46" t="s">
        <v>16</v>
      </c>
      <c r="D35" s="48"/>
      <c r="E35" s="49"/>
      <c r="F35" s="89" t="e">
        <f>'CHI TIẾT XÃ'!T63</f>
        <v>#DIV/0!</v>
      </c>
      <c r="G35" s="50"/>
    </row>
    <row r="36" spans="1:8" ht="39" customHeight="1" x14ac:dyDescent="0.3">
      <c r="A36" s="46">
        <v>11</v>
      </c>
      <c r="B36" s="47" t="s">
        <v>53</v>
      </c>
      <c r="C36" s="46" t="s">
        <v>16</v>
      </c>
      <c r="D36" s="48"/>
      <c r="E36" s="49"/>
      <c r="F36" s="89" t="e">
        <f>'CHI TIẾT XÃ'!T66</f>
        <v>#DIV/0!</v>
      </c>
      <c r="G36" s="50"/>
    </row>
    <row r="37" spans="1:8" ht="24.75" customHeight="1" x14ac:dyDescent="0.3">
      <c r="A37" s="46">
        <v>12</v>
      </c>
      <c r="B37" s="47" t="s">
        <v>56</v>
      </c>
      <c r="C37" s="46" t="s">
        <v>16</v>
      </c>
      <c r="D37" s="48"/>
      <c r="E37" s="49"/>
      <c r="F37" s="89" t="e">
        <f>'CHI TIẾT XÃ'!T67</f>
        <v>#DIV/0!</v>
      </c>
      <c r="G37" s="50"/>
    </row>
    <row r="38" spans="1:8" ht="24.75" customHeight="1" x14ac:dyDescent="0.3">
      <c r="A38" s="46" t="s">
        <v>57</v>
      </c>
      <c r="B38" s="47" t="s">
        <v>58</v>
      </c>
      <c r="C38" s="51" t="s">
        <v>16</v>
      </c>
      <c r="D38" s="53"/>
      <c r="E38" s="49"/>
      <c r="F38" s="83" t="e">
        <f>F39+F40+F41+F42+F43+F44+F45+F46+F47+F48+F49+F50+F51+F52</f>
        <v>#DIV/0!</v>
      </c>
      <c r="G38" s="49"/>
      <c r="H38" s="54"/>
    </row>
    <row r="39" spans="1:8" ht="24.75" customHeight="1" x14ac:dyDescent="0.3">
      <c r="A39" s="51"/>
      <c r="B39" s="52" t="s">
        <v>59</v>
      </c>
      <c r="C39" s="51" t="s">
        <v>60</v>
      </c>
      <c r="D39" s="53" t="e">
        <f>'CHI TIẾT XÃ'!T69</f>
        <v>#DIV/0!</v>
      </c>
      <c r="E39" s="49"/>
      <c r="F39" s="90" t="e">
        <f>'CHI TIẾT XÃ'!T71</f>
        <v>#DIV/0!</v>
      </c>
      <c r="G39" s="49"/>
    </row>
    <row r="40" spans="1:8" ht="24.75" customHeight="1" x14ac:dyDescent="0.3">
      <c r="A40" s="51"/>
      <c r="B40" s="52" t="s">
        <v>61</v>
      </c>
      <c r="C40" s="51" t="s">
        <v>60</v>
      </c>
      <c r="D40" s="53" t="e">
        <f>'CHI TIẾT XÃ'!T72</f>
        <v>#DIV/0!</v>
      </c>
      <c r="E40" s="49"/>
      <c r="F40" s="90" t="e">
        <f>'CHI TIẾT XÃ'!T74</f>
        <v>#DIV/0!</v>
      </c>
      <c r="G40" s="49"/>
    </row>
    <row r="41" spans="1:8" ht="24.75" customHeight="1" x14ac:dyDescent="0.3">
      <c r="A41" s="51"/>
      <c r="B41" s="52" t="s">
        <v>62</v>
      </c>
      <c r="C41" s="51" t="s">
        <v>60</v>
      </c>
      <c r="D41" s="53" t="e">
        <f>'CHI TIẾT XÃ'!T75</f>
        <v>#DIV/0!</v>
      </c>
      <c r="E41" s="49"/>
      <c r="F41" s="90" t="e">
        <f>'CHI TIẾT XÃ'!T77</f>
        <v>#DIV/0!</v>
      </c>
      <c r="G41" s="49"/>
    </row>
    <row r="42" spans="1:8" ht="24.75" customHeight="1" x14ac:dyDescent="0.3">
      <c r="A42" s="51"/>
      <c r="B42" s="52" t="s">
        <v>63</v>
      </c>
      <c r="C42" s="51" t="s">
        <v>60</v>
      </c>
      <c r="D42" s="53" t="e">
        <f>'CHI TIẾT XÃ'!T78</f>
        <v>#DIV/0!</v>
      </c>
      <c r="E42" s="49"/>
      <c r="F42" s="90" t="e">
        <f>'CHI TIẾT XÃ'!T80</f>
        <v>#DIV/0!</v>
      </c>
      <c r="G42" s="49"/>
    </row>
    <row r="43" spans="1:8" ht="24.75" customHeight="1" x14ac:dyDescent="0.3">
      <c r="A43" s="51"/>
      <c r="B43" s="52" t="s">
        <v>64</v>
      </c>
      <c r="C43" s="51" t="s">
        <v>60</v>
      </c>
      <c r="D43" s="53" t="e">
        <f>'CHI TIẾT XÃ'!T81</f>
        <v>#DIV/0!</v>
      </c>
      <c r="E43" s="49"/>
      <c r="F43" s="90" t="e">
        <f>'CHI TIẾT XÃ'!T83</f>
        <v>#DIV/0!</v>
      </c>
      <c r="G43" s="49"/>
    </row>
    <row r="44" spans="1:8" ht="24.75" customHeight="1" x14ac:dyDescent="0.3">
      <c r="A44" s="51"/>
      <c r="B44" s="52" t="s">
        <v>65</v>
      </c>
      <c r="C44" s="51" t="s">
        <v>60</v>
      </c>
      <c r="D44" s="53" t="e">
        <f>'CHI TIẾT XÃ'!T84</f>
        <v>#DIV/0!</v>
      </c>
      <c r="E44" s="49"/>
      <c r="F44" s="90" t="e">
        <f>'CHI TIẾT XÃ'!T86</f>
        <v>#DIV/0!</v>
      </c>
      <c r="G44" s="49"/>
    </row>
    <row r="45" spans="1:8" ht="24.75" customHeight="1" x14ac:dyDescent="0.3">
      <c r="A45" s="51"/>
      <c r="B45" s="52" t="s">
        <v>66</v>
      </c>
      <c r="C45" s="51" t="s">
        <v>60</v>
      </c>
      <c r="D45" s="53" t="e">
        <f>'CHI TIẾT XÃ'!T87</f>
        <v>#DIV/0!</v>
      </c>
      <c r="E45" s="49"/>
      <c r="F45" s="90" t="e">
        <f>'CHI TIẾT XÃ'!T89</f>
        <v>#DIV/0!</v>
      </c>
      <c r="G45" s="49"/>
    </row>
    <row r="46" spans="1:8" ht="24.75" customHeight="1" x14ac:dyDescent="0.3">
      <c r="A46" s="51"/>
      <c r="B46" s="52" t="s">
        <v>67</v>
      </c>
      <c r="C46" s="51" t="s">
        <v>60</v>
      </c>
      <c r="D46" s="53" t="e">
        <f>'CHI TIẾT XÃ'!T90</f>
        <v>#DIV/0!</v>
      </c>
      <c r="E46" s="49"/>
      <c r="F46" s="90" t="e">
        <f>'CHI TIẾT XÃ'!T92</f>
        <v>#DIV/0!</v>
      </c>
      <c r="G46" s="49"/>
    </row>
    <row r="47" spans="1:8" ht="24.75" customHeight="1" x14ac:dyDescent="0.3">
      <c r="A47" s="51"/>
      <c r="B47" s="52" t="s">
        <v>68</v>
      </c>
      <c r="C47" s="51" t="s">
        <v>60</v>
      </c>
      <c r="D47" s="53" t="e">
        <f>'CHI TIẾT XÃ'!T93</f>
        <v>#DIV/0!</v>
      </c>
      <c r="E47" s="49"/>
      <c r="F47" s="90" t="e">
        <f>'CHI TIẾT XÃ'!T95</f>
        <v>#DIV/0!</v>
      </c>
      <c r="G47" s="49"/>
    </row>
    <row r="48" spans="1:8" ht="24.75" customHeight="1" x14ac:dyDescent="0.3">
      <c r="A48" s="51"/>
      <c r="B48" s="52" t="s">
        <v>70</v>
      </c>
      <c r="C48" s="51" t="s">
        <v>60</v>
      </c>
      <c r="D48" s="53" t="e">
        <f>'CHI TIẾT XÃ'!T96</f>
        <v>#DIV/0!</v>
      </c>
      <c r="E48" s="49"/>
      <c r="F48" s="90" t="e">
        <f>'CHI TIẾT XÃ'!T98</f>
        <v>#DIV/0!</v>
      </c>
      <c r="G48" s="49"/>
    </row>
    <row r="49" spans="1:8" ht="24.75" customHeight="1" x14ac:dyDescent="0.3">
      <c r="A49" s="51"/>
      <c r="B49" s="52" t="s">
        <v>71</v>
      </c>
      <c r="C49" s="51" t="s">
        <v>60</v>
      </c>
      <c r="D49" s="53" t="e">
        <f>'CHI TIẾT XÃ'!T99</f>
        <v>#DIV/0!</v>
      </c>
      <c r="E49" s="49"/>
      <c r="F49" s="90" t="e">
        <f>'CHI TIẾT XÃ'!T101</f>
        <v>#DIV/0!</v>
      </c>
      <c r="G49" s="49"/>
    </row>
    <row r="50" spans="1:8" ht="24.75" customHeight="1" x14ac:dyDescent="0.3">
      <c r="A50" s="51"/>
      <c r="B50" s="52" t="s">
        <v>72</v>
      </c>
      <c r="C50" s="51" t="s">
        <v>60</v>
      </c>
      <c r="D50" s="53" t="e">
        <f>'CHI TIẾT XÃ'!T102</f>
        <v>#DIV/0!</v>
      </c>
      <c r="E50" s="49"/>
      <c r="F50" s="90" t="e">
        <f>'CHI TIẾT XÃ'!T104</f>
        <v>#DIV/0!</v>
      </c>
      <c r="G50" s="49"/>
    </row>
    <row r="51" spans="1:8" ht="24.75" customHeight="1" x14ac:dyDescent="0.3">
      <c r="A51" s="51"/>
      <c r="B51" s="52" t="s">
        <v>73</v>
      </c>
      <c r="C51" s="51" t="s">
        <v>60</v>
      </c>
      <c r="D51" s="53" t="e">
        <f>'CHI TIẾT XÃ'!T105</f>
        <v>#DIV/0!</v>
      </c>
      <c r="E51" s="49"/>
      <c r="F51" s="90" t="e">
        <f>'CHI TIẾT XÃ'!T107</f>
        <v>#DIV/0!</v>
      </c>
      <c r="G51" s="49"/>
    </row>
    <row r="52" spans="1:8" ht="24.75" customHeight="1" x14ac:dyDescent="0.3">
      <c r="A52" s="51"/>
      <c r="B52" s="52" t="s">
        <v>74</v>
      </c>
      <c r="C52" s="51" t="s">
        <v>60</v>
      </c>
      <c r="D52" s="53" t="e">
        <f>'CHI TIẾT XÃ'!T108</f>
        <v>#DIV/0!</v>
      </c>
      <c r="E52" s="49"/>
      <c r="F52" s="90" t="e">
        <f>'CHI TIẾT XÃ'!T110</f>
        <v>#DIV/0!</v>
      </c>
      <c r="G52" s="49"/>
    </row>
    <row r="53" spans="1:8" ht="23.25" customHeight="1" x14ac:dyDescent="0.3">
      <c r="A53" s="46" t="s">
        <v>75</v>
      </c>
      <c r="B53" s="47" t="s">
        <v>76</v>
      </c>
      <c r="C53" s="46" t="s">
        <v>16</v>
      </c>
      <c r="D53" s="48"/>
      <c r="E53" s="49"/>
      <c r="F53" s="89" t="e">
        <f>'CHI TIẾT XÃ'!T113</f>
        <v>#DIV/0!</v>
      </c>
      <c r="G53" s="49"/>
    </row>
    <row r="54" spans="1:8" ht="24" customHeight="1" x14ac:dyDescent="0.3">
      <c r="A54" s="46" t="s">
        <v>77</v>
      </c>
      <c r="B54" s="47" t="s">
        <v>78</v>
      </c>
      <c r="C54" s="46" t="s">
        <v>16</v>
      </c>
      <c r="D54" s="48"/>
      <c r="E54" s="49"/>
      <c r="F54" s="89" t="e">
        <f>'CHI TIẾT XÃ'!T114</f>
        <v>#DIV/0!</v>
      </c>
      <c r="G54" s="49"/>
    </row>
    <row r="55" spans="1:8" ht="23.25" customHeight="1" x14ac:dyDescent="0.3">
      <c r="A55" s="46" t="s">
        <v>79</v>
      </c>
      <c r="B55" s="47" t="s">
        <v>107</v>
      </c>
      <c r="C55" s="46" t="s">
        <v>16</v>
      </c>
      <c r="D55" s="48"/>
      <c r="E55" s="49"/>
      <c r="F55" s="89" t="e">
        <f>F11+F38-F53-F54</f>
        <v>#DIV/0!</v>
      </c>
      <c r="G55" s="49"/>
    </row>
    <row r="56" spans="1:8" ht="24.75" customHeight="1" x14ac:dyDescent="0.3">
      <c r="A56" s="46" t="s">
        <v>82</v>
      </c>
      <c r="B56" s="47" t="s">
        <v>108</v>
      </c>
      <c r="C56" s="46" t="s">
        <v>18</v>
      </c>
      <c r="D56" s="48" t="e">
        <f>'CHI TIẾT XÃ'!T117</f>
        <v>#DIV/0!</v>
      </c>
      <c r="E56" s="49"/>
      <c r="F56" s="89" t="e">
        <f>'CHI TIẾT XÃ'!T117</f>
        <v>#DIV/0!</v>
      </c>
      <c r="G56" s="49"/>
    </row>
    <row r="57" spans="1:8" ht="24.75" customHeight="1" x14ac:dyDescent="0.3">
      <c r="A57" s="46" t="s">
        <v>84</v>
      </c>
      <c r="B57" s="47" t="s">
        <v>85</v>
      </c>
      <c r="C57" s="46" t="s">
        <v>19</v>
      </c>
      <c r="D57" s="48"/>
      <c r="E57" s="49"/>
      <c r="F57" s="83" t="e">
        <f>F55/F56</f>
        <v>#DIV/0!</v>
      </c>
      <c r="G57" s="49"/>
    </row>
    <row r="58" spans="1:8" ht="25.5" customHeight="1" x14ac:dyDescent="0.3">
      <c r="A58" s="46" t="s">
        <v>86</v>
      </c>
      <c r="B58" s="47" t="s">
        <v>87</v>
      </c>
      <c r="C58" s="46" t="s">
        <v>19</v>
      </c>
      <c r="D58" s="48"/>
      <c r="E58" s="49"/>
      <c r="F58" s="89">
        <f>F60</f>
        <v>0</v>
      </c>
      <c r="G58" s="49"/>
    </row>
    <row r="59" spans="1:8" ht="24.75" customHeight="1" x14ac:dyDescent="0.3">
      <c r="A59" s="51">
        <v>1</v>
      </c>
      <c r="B59" s="52" t="s">
        <v>88</v>
      </c>
      <c r="C59" s="51" t="s">
        <v>19</v>
      </c>
      <c r="D59" s="48"/>
      <c r="E59" s="49"/>
      <c r="F59" s="90">
        <f>'CHI TIẾT XÃ'!T120</f>
        <v>0</v>
      </c>
      <c r="G59" s="49"/>
    </row>
    <row r="60" spans="1:8" ht="24.75" customHeight="1" x14ac:dyDescent="0.3">
      <c r="A60" s="51">
        <v>2</v>
      </c>
      <c r="B60" s="52" t="s">
        <v>89</v>
      </c>
      <c r="C60" s="51" t="s">
        <v>19</v>
      </c>
      <c r="D60" s="48"/>
      <c r="E60" s="49"/>
      <c r="F60" s="90">
        <f>'CHI TIẾT XÃ'!T121</f>
        <v>0</v>
      </c>
      <c r="G60" s="49"/>
    </row>
    <row r="61" spans="1:8" ht="24.75" customHeight="1" x14ac:dyDescent="0.3">
      <c r="A61" s="46" t="s">
        <v>90</v>
      </c>
      <c r="B61" s="47" t="s">
        <v>110</v>
      </c>
      <c r="C61" s="46" t="s">
        <v>16</v>
      </c>
      <c r="D61" s="48"/>
      <c r="E61" s="49"/>
      <c r="F61" s="83" t="e">
        <f>'CHI TIẾT XÃ'!T122</f>
        <v>#DIV/0!</v>
      </c>
      <c r="G61" s="49"/>
      <c r="H61" s="54"/>
    </row>
    <row r="62" spans="1:8" ht="24.75" customHeight="1" x14ac:dyDescent="0.3">
      <c r="A62" s="46" t="s">
        <v>92</v>
      </c>
      <c r="B62" s="47" t="s">
        <v>138</v>
      </c>
      <c r="C62" s="46" t="s">
        <v>16</v>
      </c>
      <c r="D62" s="48"/>
      <c r="E62" s="49"/>
      <c r="F62" s="83" t="e">
        <f>'CHI TIẾT XÃ'!T123</f>
        <v>#DIV/0!</v>
      </c>
      <c r="G62" s="49"/>
    </row>
    <row r="63" spans="1:8" ht="25.5" customHeight="1" x14ac:dyDescent="0.3">
      <c r="A63" s="51">
        <v>1</v>
      </c>
      <c r="B63" s="52" t="s">
        <v>94</v>
      </c>
      <c r="C63" s="51" t="s">
        <v>95</v>
      </c>
      <c r="D63" s="48"/>
      <c r="E63" s="49"/>
      <c r="F63" s="86" t="e">
        <f>F62/F55</f>
        <v>#DIV/0!</v>
      </c>
      <c r="G63" s="49"/>
    </row>
    <row r="64" spans="1:8" ht="24" customHeight="1" x14ac:dyDescent="0.3">
      <c r="A64" s="51">
        <v>2</v>
      </c>
      <c r="B64" s="52" t="s">
        <v>96</v>
      </c>
      <c r="C64" s="51" t="s">
        <v>95</v>
      </c>
      <c r="D64" s="48"/>
      <c r="E64" s="49"/>
      <c r="F64" s="86" t="e">
        <f>F62/F61</f>
        <v>#DIV/0!</v>
      </c>
      <c r="G64" s="49"/>
    </row>
    <row r="65" spans="1:6" ht="24.75" customHeight="1" x14ac:dyDescent="0.3">
      <c r="A65" s="98"/>
      <c r="B65" s="98"/>
      <c r="C65" s="98"/>
      <c r="D65" s="98"/>
      <c r="E65" s="98"/>
      <c r="F65" s="98"/>
    </row>
    <row r="66" spans="1:6" ht="24.75" customHeight="1" x14ac:dyDescent="0.3">
      <c r="A66" s="95"/>
      <c r="B66" s="95"/>
      <c r="C66" s="95"/>
      <c r="D66" s="95"/>
      <c r="E66" s="95"/>
      <c r="F66" s="95"/>
    </row>
    <row r="67" spans="1:6" ht="24.75" customHeight="1" x14ac:dyDescent="0.3">
      <c r="A67" s="95"/>
      <c r="B67" s="95"/>
      <c r="C67" s="95"/>
      <c r="D67" s="95"/>
      <c r="E67" s="95"/>
      <c r="F67" s="95"/>
    </row>
    <row r="68" spans="1:6" x14ac:dyDescent="0.3">
      <c r="A68" s="95"/>
      <c r="B68" s="95"/>
      <c r="C68" s="95"/>
      <c r="D68" s="95"/>
      <c r="E68" s="95"/>
      <c r="F68" s="95"/>
    </row>
  </sheetData>
  <mergeCells count="10">
    <mergeCell ref="A66:F66"/>
    <mergeCell ref="A67:F67"/>
    <mergeCell ref="A68:F68"/>
    <mergeCell ref="A1:F1"/>
    <mergeCell ref="A2:F2"/>
    <mergeCell ref="A5:F5"/>
    <mergeCell ref="A6:F6"/>
    <mergeCell ref="A7:F7"/>
    <mergeCell ref="A65:F65"/>
    <mergeCell ref="A3:G3"/>
  </mergeCells>
  <pageMargins left="0.4" right="0" top="0.2" bottom="0"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6"/>
  <sheetViews>
    <sheetView tabSelected="1" zoomScaleNormal="100" workbookViewId="0">
      <pane xSplit="3" ySplit="8" topLeftCell="G9" activePane="bottomRight" state="frozen"/>
      <selection pane="topRight" activeCell="D1" sqref="D1"/>
      <selection pane="bottomLeft" activeCell="A8" sqref="A8"/>
      <selection pane="bottomRight" activeCell="J11" sqref="J11"/>
    </sheetView>
  </sheetViews>
  <sheetFormatPr defaultRowHeight="11.25" x14ac:dyDescent="0.2"/>
  <cols>
    <col min="1" max="1" width="3.88671875" style="1" customWidth="1"/>
    <col min="2" max="2" width="15.33203125" style="1" customWidth="1"/>
    <col min="3" max="3" width="7" style="1" customWidth="1"/>
    <col min="4" max="4" width="7.44140625" style="39" customWidth="1"/>
    <col min="5" max="5" width="8.109375" style="39" customWidth="1"/>
    <col min="6" max="6" width="7.109375" style="39" customWidth="1"/>
    <col min="7" max="9" width="6.5546875" style="39" customWidth="1"/>
    <col min="10" max="10" width="7.6640625" style="39" customWidth="1"/>
    <col min="11" max="11" width="7.21875" style="39" customWidth="1"/>
    <col min="12" max="13" width="6.6640625" style="39" customWidth="1"/>
    <col min="14" max="14" width="6.77734375" style="39" customWidth="1"/>
    <col min="15" max="15" width="6.5546875" style="39" customWidth="1"/>
    <col min="16" max="17" width="6.6640625" style="39" customWidth="1"/>
    <col min="18" max="18" width="7.109375" style="39" customWidth="1"/>
    <col min="19" max="19" width="7.33203125" style="39" customWidth="1"/>
    <col min="20" max="21" width="8" style="39" customWidth="1"/>
    <col min="22" max="22" width="12.6640625" style="1" customWidth="1"/>
    <col min="23" max="16384" width="8.88671875" style="1"/>
  </cols>
  <sheetData>
    <row r="1" spans="1:22" ht="15.75" customHeight="1" x14ac:dyDescent="0.25">
      <c r="A1" s="106" t="s">
        <v>0</v>
      </c>
      <c r="B1" s="106"/>
      <c r="C1" s="106"/>
      <c r="D1" s="106"/>
      <c r="E1" s="106"/>
      <c r="F1" s="106"/>
      <c r="G1" s="106"/>
      <c r="H1" s="106"/>
      <c r="I1" s="106"/>
      <c r="J1" s="106"/>
      <c r="K1" s="106"/>
      <c r="L1" s="106"/>
      <c r="M1" s="106"/>
      <c r="N1" s="106"/>
      <c r="O1" s="106"/>
      <c r="P1" s="106"/>
      <c r="Q1" s="106"/>
      <c r="R1" s="106"/>
      <c r="S1" s="106"/>
      <c r="T1" s="106"/>
      <c r="U1" s="106"/>
    </row>
    <row r="2" spans="1:22" ht="15.75" customHeight="1" x14ac:dyDescent="0.25">
      <c r="A2" s="106" t="s">
        <v>133</v>
      </c>
      <c r="B2" s="106"/>
      <c r="C2" s="106"/>
      <c r="D2" s="106"/>
      <c r="E2" s="106"/>
      <c r="F2" s="106"/>
      <c r="G2" s="106"/>
      <c r="H2" s="106"/>
      <c r="I2" s="106"/>
      <c r="J2" s="106"/>
      <c r="K2" s="106"/>
      <c r="L2" s="106"/>
      <c r="M2" s="106"/>
      <c r="N2" s="106"/>
      <c r="O2" s="106"/>
      <c r="P2" s="106"/>
      <c r="Q2" s="106"/>
      <c r="R2" s="106"/>
      <c r="S2" s="106"/>
      <c r="T2" s="106"/>
      <c r="U2" s="106"/>
    </row>
    <row r="3" spans="1:22" ht="15.75" customHeight="1" x14ac:dyDescent="0.25">
      <c r="A3" s="99" t="s">
        <v>121</v>
      </c>
      <c r="B3" s="99"/>
      <c r="C3" s="99"/>
      <c r="D3" s="99"/>
      <c r="E3" s="99"/>
      <c r="F3" s="99"/>
      <c r="G3" s="99"/>
      <c r="H3" s="99"/>
      <c r="I3" s="99"/>
      <c r="J3" s="99"/>
      <c r="K3" s="99"/>
      <c r="L3" s="99"/>
      <c r="M3" s="99"/>
      <c r="N3" s="99"/>
      <c r="O3" s="99"/>
      <c r="P3" s="99"/>
      <c r="Q3" s="99"/>
      <c r="R3" s="99"/>
      <c r="S3" s="99"/>
      <c r="T3" s="99"/>
      <c r="U3" s="99"/>
    </row>
    <row r="4" spans="1:22" ht="24" customHeight="1" x14ac:dyDescent="0.25">
      <c r="A4" s="101" t="s">
        <v>1</v>
      </c>
      <c r="B4" s="101"/>
      <c r="C4" s="101"/>
      <c r="D4" s="101"/>
      <c r="E4" s="101"/>
      <c r="F4" s="101"/>
      <c r="G4" s="101"/>
      <c r="H4" s="101"/>
      <c r="I4" s="101"/>
      <c r="J4" s="101"/>
      <c r="K4" s="101"/>
      <c r="L4" s="101"/>
      <c r="M4" s="101"/>
      <c r="N4" s="101"/>
      <c r="O4" s="101"/>
      <c r="P4" s="101"/>
      <c r="Q4" s="101"/>
      <c r="R4" s="101"/>
      <c r="S4" s="101"/>
      <c r="T4" s="101"/>
      <c r="U4" s="101"/>
    </row>
    <row r="5" spans="1:22" ht="24" customHeight="1" x14ac:dyDescent="0.25">
      <c r="A5" s="101" t="s">
        <v>2</v>
      </c>
      <c r="B5" s="101"/>
      <c r="C5" s="101"/>
      <c r="D5" s="101"/>
      <c r="E5" s="101"/>
      <c r="F5" s="101"/>
      <c r="G5" s="101"/>
      <c r="H5" s="101"/>
      <c r="I5" s="101"/>
      <c r="J5" s="101"/>
      <c r="K5" s="101"/>
      <c r="L5" s="101"/>
      <c r="M5" s="101"/>
      <c r="N5" s="101"/>
      <c r="O5" s="101"/>
      <c r="P5" s="101"/>
      <c r="Q5" s="101"/>
      <c r="R5" s="101"/>
      <c r="S5" s="101"/>
      <c r="T5" s="101"/>
      <c r="U5" s="101"/>
    </row>
    <row r="6" spans="1:22" ht="24" customHeight="1" x14ac:dyDescent="0.25">
      <c r="A6" s="102" t="s">
        <v>3</v>
      </c>
      <c r="B6" s="102"/>
      <c r="C6" s="102"/>
      <c r="D6" s="102"/>
      <c r="E6" s="102"/>
      <c r="F6" s="102"/>
      <c r="G6" s="102"/>
      <c r="H6" s="102"/>
      <c r="I6" s="102"/>
      <c r="J6" s="102"/>
      <c r="K6" s="102"/>
      <c r="L6" s="102"/>
      <c r="M6" s="102"/>
      <c r="N6" s="102"/>
      <c r="O6" s="102"/>
      <c r="P6" s="102"/>
      <c r="Q6" s="102"/>
      <c r="R6" s="102"/>
      <c r="S6" s="102"/>
      <c r="T6" s="102"/>
      <c r="U6" s="102"/>
    </row>
    <row r="7" spans="1:22" ht="57.75" customHeight="1" x14ac:dyDescent="0.2">
      <c r="A7" s="68" t="s">
        <v>4</v>
      </c>
      <c r="B7" s="68" t="s">
        <v>5</v>
      </c>
      <c r="C7" s="68" t="s">
        <v>6</v>
      </c>
      <c r="D7" s="103" t="s">
        <v>7</v>
      </c>
      <c r="E7" s="104"/>
      <c r="F7" s="104"/>
      <c r="G7" s="104"/>
      <c r="H7" s="104"/>
      <c r="I7" s="104"/>
      <c r="J7" s="104"/>
      <c r="K7" s="104"/>
      <c r="L7" s="104"/>
      <c r="M7" s="104"/>
      <c r="N7" s="104"/>
      <c r="O7" s="104"/>
      <c r="P7" s="104"/>
      <c r="Q7" s="104"/>
      <c r="R7" s="104"/>
      <c r="S7" s="105"/>
      <c r="T7" s="66" t="s">
        <v>123</v>
      </c>
      <c r="U7" s="67" t="s">
        <v>8</v>
      </c>
      <c r="V7" s="14"/>
    </row>
    <row r="8" spans="1:22" ht="21.75" customHeight="1" x14ac:dyDescent="0.2">
      <c r="A8" s="2" t="s">
        <v>9</v>
      </c>
      <c r="B8" s="2" t="s">
        <v>10</v>
      </c>
      <c r="C8" s="2" t="s">
        <v>11</v>
      </c>
      <c r="D8" s="4">
        <v>1</v>
      </c>
      <c r="E8" s="5">
        <v>2</v>
      </c>
      <c r="F8" s="4">
        <v>3</v>
      </c>
      <c r="G8" s="5">
        <v>4</v>
      </c>
      <c r="H8" s="4">
        <v>5</v>
      </c>
      <c r="I8" s="5">
        <v>6</v>
      </c>
      <c r="J8" s="4">
        <v>7</v>
      </c>
      <c r="K8" s="5">
        <v>8</v>
      </c>
      <c r="L8" s="4">
        <v>9</v>
      </c>
      <c r="M8" s="5">
        <v>10</v>
      </c>
      <c r="N8" s="4">
        <v>11</v>
      </c>
      <c r="O8" s="5">
        <v>12</v>
      </c>
      <c r="P8" s="4">
        <v>13</v>
      </c>
      <c r="Q8" s="5">
        <v>14</v>
      </c>
      <c r="R8" s="5">
        <v>15</v>
      </c>
      <c r="S8" s="4" t="s">
        <v>12</v>
      </c>
      <c r="T8" s="3" t="s">
        <v>13</v>
      </c>
      <c r="U8" s="3" t="s">
        <v>122</v>
      </c>
    </row>
    <row r="9" spans="1:22" ht="21.75" customHeight="1" x14ac:dyDescent="0.2">
      <c r="A9" s="2" t="s">
        <v>14</v>
      </c>
      <c r="B9" s="6" t="s">
        <v>15</v>
      </c>
      <c r="C9" s="7" t="s">
        <v>16</v>
      </c>
      <c r="D9" s="8">
        <f t="shared" ref="D9:R9" si="0">D13+D15+D16+D38+D39+D52+D53+D61+D62+D63+D66+D67</f>
        <v>0</v>
      </c>
      <c r="E9" s="8">
        <f t="shared" si="0"/>
        <v>0</v>
      </c>
      <c r="F9" s="8">
        <f t="shared" si="0"/>
        <v>0</v>
      </c>
      <c r="G9" s="8">
        <f t="shared" si="0"/>
        <v>0</v>
      </c>
      <c r="H9" s="8">
        <f t="shared" si="0"/>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c r="T9" s="29" t="e">
        <f>U9/S10</f>
        <v>#DIV/0!</v>
      </c>
      <c r="U9" s="19">
        <f>SUM(D9:R9)</f>
        <v>0</v>
      </c>
    </row>
    <row r="10" spans="1:22" ht="21.75" customHeight="1" x14ac:dyDescent="0.2">
      <c r="A10" s="2"/>
      <c r="B10" s="55" t="s">
        <v>139</v>
      </c>
      <c r="C10" s="77" t="s">
        <v>54</v>
      </c>
      <c r="D10" s="78"/>
      <c r="E10" s="78"/>
      <c r="F10" s="78"/>
      <c r="G10" s="78"/>
      <c r="H10" s="78"/>
      <c r="I10" s="78"/>
      <c r="J10" s="78"/>
      <c r="K10" s="78"/>
      <c r="L10" s="78"/>
      <c r="M10" s="78"/>
      <c r="N10" s="79"/>
      <c r="O10" s="78"/>
      <c r="P10" s="78"/>
      <c r="Q10" s="78"/>
      <c r="R10" s="78"/>
      <c r="S10" s="80">
        <f>SUM(D10:R10)</f>
        <v>0</v>
      </c>
      <c r="T10" s="20"/>
      <c r="U10" s="20"/>
    </row>
    <row r="11" spans="1:22" ht="21.75" customHeight="1" x14ac:dyDescent="0.2">
      <c r="A11" s="2">
        <v>1</v>
      </c>
      <c r="B11" s="6" t="s">
        <v>17</v>
      </c>
      <c r="C11" s="7" t="s">
        <v>18</v>
      </c>
      <c r="D11" s="13"/>
      <c r="E11" s="13"/>
      <c r="F11" s="13"/>
      <c r="G11" s="13"/>
      <c r="H11" s="13"/>
      <c r="I11" s="13"/>
      <c r="J11" s="13"/>
      <c r="K11" s="13"/>
      <c r="L11" s="13"/>
      <c r="M11" s="13"/>
      <c r="N11" s="11"/>
      <c r="O11" s="13"/>
      <c r="P11" s="13"/>
      <c r="Q11" s="13"/>
      <c r="R11" s="13"/>
      <c r="S11" s="9">
        <f>SUM(D11:R11)</f>
        <v>0</v>
      </c>
      <c r="T11" s="20" t="e">
        <f>S11/S10</f>
        <v>#DIV/0!</v>
      </c>
      <c r="U11" s="20"/>
      <c r="V11" s="14"/>
    </row>
    <row r="12" spans="1:22" ht="21.75" customHeight="1" x14ac:dyDescent="0.2">
      <c r="A12" s="2"/>
      <c r="B12" s="6"/>
      <c r="C12" s="7" t="s">
        <v>19</v>
      </c>
      <c r="D12" s="15"/>
      <c r="E12" s="15"/>
      <c r="F12" s="16"/>
      <c r="G12" s="16"/>
      <c r="H12" s="16"/>
      <c r="I12" s="16"/>
      <c r="J12" s="16"/>
      <c r="K12" s="16"/>
      <c r="L12" s="16"/>
      <c r="M12" s="16"/>
      <c r="N12" s="17"/>
      <c r="O12" s="16"/>
      <c r="P12" s="16"/>
      <c r="Q12" s="16"/>
      <c r="R12" s="16"/>
      <c r="S12" s="18"/>
      <c r="T12" s="20"/>
      <c r="U12" s="20"/>
      <c r="V12" s="14"/>
    </row>
    <row r="13" spans="1:22" ht="21.75" customHeight="1" x14ac:dyDescent="0.2">
      <c r="A13" s="2"/>
      <c r="B13" s="6"/>
      <c r="C13" s="7" t="s">
        <v>20</v>
      </c>
      <c r="D13" s="15">
        <f>D11*D12</f>
        <v>0</v>
      </c>
      <c r="E13" s="15">
        <f>E11*E12</f>
        <v>0</v>
      </c>
      <c r="F13" s="16">
        <f t="shared" ref="F13:R13" si="1">F11*F12</f>
        <v>0</v>
      </c>
      <c r="G13" s="29">
        <f t="shared" si="1"/>
        <v>0</v>
      </c>
      <c r="H13" s="29">
        <f t="shared" si="1"/>
        <v>0</v>
      </c>
      <c r="I13" s="29">
        <f t="shared" si="1"/>
        <v>0</v>
      </c>
      <c r="J13" s="29">
        <f t="shared" si="1"/>
        <v>0</v>
      </c>
      <c r="K13" s="29">
        <f>K11*K12</f>
        <v>0</v>
      </c>
      <c r="L13" s="29">
        <f t="shared" si="1"/>
        <v>0</v>
      </c>
      <c r="M13" s="29">
        <f t="shared" si="1"/>
        <v>0</v>
      </c>
      <c r="N13" s="29">
        <f t="shared" si="1"/>
        <v>0</v>
      </c>
      <c r="O13" s="29">
        <f t="shared" si="1"/>
        <v>0</v>
      </c>
      <c r="P13" s="29">
        <f t="shared" si="1"/>
        <v>0</v>
      </c>
      <c r="Q13" s="29">
        <f t="shared" si="1"/>
        <v>0</v>
      </c>
      <c r="R13" s="29">
        <f t="shared" si="1"/>
        <v>0</v>
      </c>
      <c r="S13" s="21"/>
      <c r="T13" s="19" t="e">
        <f>U13/S10</f>
        <v>#DIV/0!</v>
      </c>
      <c r="U13" s="19">
        <f>SUM(D13:R13)</f>
        <v>0</v>
      </c>
    </row>
    <row r="14" spans="1:22" ht="21.75" customHeight="1" x14ac:dyDescent="0.2">
      <c r="A14" s="2">
        <v>2</v>
      </c>
      <c r="B14" s="6" t="s">
        <v>21</v>
      </c>
      <c r="C14" s="7" t="s">
        <v>22</v>
      </c>
      <c r="D14" s="15"/>
      <c r="E14" s="15"/>
      <c r="F14" s="16"/>
      <c r="G14" s="16"/>
      <c r="H14" s="16"/>
      <c r="I14" s="16"/>
      <c r="J14" s="16"/>
      <c r="K14" s="16"/>
      <c r="L14" s="16"/>
      <c r="M14" s="16"/>
      <c r="N14" s="16"/>
      <c r="O14" s="16"/>
      <c r="P14" s="16"/>
      <c r="Q14" s="16"/>
      <c r="R14" s="16"/>
      <c r="S14" s="22"/>
      <c r="T14" s="19"/>
      <c r="U14" s="20"/>
    </row>
    <row r="15" spans="1:22" ht="21.75" customHeight="1" x14ac:dyDescent="0.2">
      <c r="A15" s="2"/>
      <c r="B15" s="71"/>
      <c r="C15" s="7" t="s">
        <v>20</v>
      </c>
      <c r="D15" s="8">
        <f>D14*D10</f>
        <v>0</v>
      </c>
      <c r="E15" s="8">
        <f t="shared" ref="E15:R15" si="2">E14*E10</f>
        <v>0</v>
      </c>
      <c r="F15" s="29">
        <f t="shared" si="2"/>
        <v>0</v>
      </c>
      <c r="G15" s="29">
        <f t="shared" si="2"/>
        <v>0</v>
      </c>
      <c r="H15" s="29">
        <f t="shared" si="2"/>
        <v>0</v>
      </c>
      <c r="I15" s="29">
        <f t="shared" si="2"/>
        <v>0</v>
      </c>
      <c r="J15" s="29">
        <f t="shared" si="2"/>
        <v>0</v>
      </c>
      <c r="K15" s="29">
        <f t="shared" si="2"/>
        <v>0</v>
      </c>
      <c r="L15" s="29">
        <f t="shared" si="2"/>
        <v>0</v>
      </c>
      <c r="M15" s="29">
        <f t="shared" si="2"/>
        <v>0</v>
      </c>
      <c r="N15" s="29">
        <f t="shared" si="2"/>
        <v>0</v>
      </c>
      <c r="O15" s="29">
        <f t="shared" si="2"/>
        <v>0</v>
      </c>
      <c r="P15" s="29">
        <f t="shared" si="2"/>
        <v>0</v>
      </c>
      <c r="Q15" s="29">
        <f t="shared" si="2"/>
        <v>0</v>
      </c>
      <c r="R15" s="29">
        <f t="shared" si="2"/>
        <v>0</v>
      </c>
      <c r="S15" s="56"/>
      <c r="T15" s="19" t="e">
        <f>U15/S10</f>
        <v>#DIV/0!</v>
      </c>
      <c r="U15" s="19">
        <f>SUM(D15:R15)</f>
        <v>0</v>
      </c>
    </row>
    <row r="16" spans="1:22" ht="21.75" customHeight="1" x14ac:dyDescent="0.2">
      <c r="A16" s="2">
        <v>3</v>
      </c>
      <c r="B16" s="6" t="s">
        <v>23</v>
      </c>
      <c r="C16" s="7"/>
      <c r="D16" s="8">
        <f>D19+D22+D25+D28+D31+D34+D35</f>
        <v>0</v>
      </c>
      <c r="E16" s="8">
        <f>E19+E22+E25+E28+E31+E34+E35</f>
        <v>0</v>
      </c>
      <c r="F16" s="8">
        <f t="shared" ref="F16:R16" si="3">F19+F22+F25+F28+F31+F34+F35</f>
        <v>0</v>
      </c>
      <c r="G16" s="8">
        <f t="shared" si="3"/>
        <v>0</v>
      </c>
      <c r="H16" s="8">
        <f t="shared" si="3"/>
        <v>0</v>
      </c>
      <c r="I16" s="8">
        <f t="shared" si="3"/>
        <v>0</v>
      </c>
      <c r="J16" s="8">
        <f t="shared" si="3"/>
        <v>0</v>
      </c>
      <c r="K16" s="8">
        <f t="shared" si="3"/>
        <v>0</v>
      </c>
      <c r="L16" s="8">
        <f t="shared" si="3"/>
        <v>0</v>
      </c>
      <c r="M16" s="8">
        <f t="shared" si="3"/>
        <v>0</v>
      </c>
      <c r="N16" s="8">
        <f t="shared" si="3"/>
        <v>0</v>
      </c>
      <c r="O16" s="8">
        <f t="shared" si="3"/>
        <v>0</v>
      </c>
      <c r="P16" s="8">
        <f t="shared" si="3"/>
        <v>0</v>
      </c>
      <c r="Q16" s="8">
        <f t="shared" si="3"/>
        <v>0</v>
      </c>
      <c r="R16" s="8">
        <f t="shared" si="3"/>
        <v>0</v>
      </c>
      <c r="S16" s="8"/>
      <c r="T16" s="29" t="e">
        <f>T19+T22+T25+T28+T31+T34+T35</f>
        <v>#DIV/0!</v>
      </c>
      <c r="U16" s="19">
        <f>U19+U22+U25+U28+U31+U34</f>
        <v>0</v>
      </c>
    </row>
    <row r="17" spans="1:22" ht="21.75" customHeight="1" x14ac:dyDescent="0.2">
      <c r="A17" s="7"/>
      <c r="B17" s="23" t="s">
        <v>24</v>
      </c>
      <c r="C17" s="7" t="s">
        <v>18</v>
      </c>
      <c r="D17" s="15"/>
      <c r="E17" s="15"/>
      <c r="F17" s="15"/>
      <c r="G17" s="15"/>
      <c r="H17" s="15"/>
      <c r="I17" s="15"/>
      <c r="J17" s="15"/>
      <c r="K17" s="15"/>
      <c r="L17" s="15"/>
      <c r="M17" s="24"/>
      <c r="N17" s="15"/>
      <c r="O17" s="15"/>
      <c r="P17" s="15"/>
      <c r="Q17" s="15"/>
      <c r="R17" s="15"/>
      <c r="S17" s="15">
        <f>SUM(D17:R17)</f>
        <v>0</v>
      </c>
      <c r="T17" s="27" t="e">
        <f>S17/S10</f>
        <v>#DIV/0!</v>
      </c>
      <c r="U17" s="27"/>
    </row>
    <row r="18" spans="1:22" ht="21.75" customHeight="1" x14ac:dyDescent="0.2">
      <c r="A18" s="7"/>
      <c r="B18" s="23"/>
      <c r="C18" s="7" t="s">
        <v>19</v>
      </c>
      <c r="D18" s="15"/>
      <c r="E18" s="15"/>
      <c r="F18" s="16"/>
      <c r="G18" s="16"/>
      <c r="H18" s="16"/>
      <c r="I18" s="16"/>
      <c r="J18" s="16"/>
      <c r="K18" s="16"/>
      <c r="L18" s="16"/>
      <c r="M18" s="26"/>
      <c r="N18" s="16"/>
      <c r="O18" s="16"/>
      <c r="P18" s="16"/>
      <c r="Q18" s="16"/>
      <c r="R18" s="16"/>
      <c r="S18" s="16"/>
      <c r="T18" s="27"/>
      <c r="U18" s="27"/>
    </row>
    <row r="19" spans="1:22" ht="21.75" customHeight="1" x14ac:dyDescent="0.2">
      <c r="A19" s="7"/>
      <c r="B19" s="23"/>
      <c r="C19" s="7" t="s">
        <v>20</v>
      </c>
      <c r="D19" s="15">
        <f>D17*D18</f>
        <v>0</v>
      </c>
      <c r="E19" s="15">
        <f t="shared" ref="E19:R19" si="4">E17*E18</f>
        <v>0</v>
      </c>
      <c r="F19" s="16">
        <f t="shared" si="4"/>
        <v>0</v>
      </c>
      <c r="G19" s="16">
        <f t="shared" si="4"/>
        <v>0</v>
      </c>
      <c r="H19" s="16">
        <f t="shared" si="4"/>
        <v>0</v>
      </c>
      <c r="I19" s="16">
        <f t="shared" si="4"/>
        <v>0</v>
      </c>
      <c r="J19" s="16">
        <f t="shared" si="4"/>
        <v>0</v>
      </c>
      <c r="K19" s="16">
        <f t="shared" si="4"/>
        <v>0</v>
      </c>
      <c r="L19" s="16">
        <f t="shared" si="4"/>
        <v>0</v>
      </c>
      <c r="M19" s="16">
        <f t="shared" si="4"/>
        <v>0</v>
      </c>
      <c r="N19" s="16">
        <f t="shared" si="4"/>
        <v>0</v>
      </c>
      <c r="O19" s="16">
        <f t="shared" si="4"/>
        <v>0</v>
      </c>
      <c r="P19" s="16">
        <f t="shared" si="4"/>
        <v>0</v>
      </c>
      <c r="Q19" s="16">
        <f t="shared" si="4"/>
        <v>0</v>
      </c>
      <c r="R19" s="16">
        <f t="shared" si="4"/>
        <v>0</v>
      </c>
      <c r="S19" s="16"/>
      <c r="T19" s="27" t="e">
        <f>U19/S10</f>
        <v>#DIV/0!</v>
      </c>
      <c r="U19" s="27">
        <f>SUM(D19:R19)</f>
        <v>0</v>
      </c>
    </row>
    <row r="20" spans="1:22" ht="21.75" customHeight="1" x14ac:dyDescent="0.2">
      <c r="A20" s="7"/>
      <c r="B20" s="23" t="s">
        <v>25</v>
      </c>
      <c r="C20" s="7" t="s">
        <v>18</v>
      </c>
      <c r="D20" s="15"/>
      <c r="E20" s="15"/>
      <c r="F20" s="15"/>
      <c r="G20" s="15"/>
      <c r="H20" s="15"/>
      <c r="I20" s="24"/>
      <c r="J20" s="24"/>
      <c r="K20" s="15"/>
      <c r="L20" s="15"/>
      <c r="M20" s="24"/>
      <c r="N20" s="15"/>
      <c r="O20" s="15"/>
      <c r="P20" s="15"/>
      <c r="Q20" s="15"/>
      <c r="R20" s="24"/>
      <c r="S20" s="15">
        <f>SUM(D20:R20)</f>
        <v>0</v>
      </c>
      <c r="T20" s="27" t="e">
        <f>S20/S10</f>
        <v>#DIV/0!</v>
      </c>
      <c r="U20" s="27"/>
      <c r="V20" s="14"/>
    </row>
    <row r="21" spans="1:22" ht="21.75" customHeight="1" x14ac:dyDescent="0.2">
      <c r="A21" s="7"/>
      <c r="B21" s="23"/>
      <c r="C21" s="7" t="s">
        <v>19</v>
      </c>
      <c r="D21" s="15"/>
      <c r="E21" s="15"/>
      <c r="F21" s="16"/>
      <c r="G21" s="16"/>
      <c r="H21" s="16"/>
      <c r="I21" s="26"/>
      <c r="J21" s="26"/>
      <c r="K21" s="16"/>
      <c r="L21" s="16"/>
      <c r="M21" s="26"/>
      <c r="N21" s="16"/>
      <c r="O21" s="16"/>
      <c r="P21" s="16"/>
      <c r="Q21" s="16"/>
      <c r="R21" s="26"/>
      <c r="S21" s="16"/>
      <c r="T21" s="27"/>
      <c r="U21" s="27"/>
      <c r="V21" s="14"/>
    </row>
    <row r="22" spans="1:22" ht="21.75" customHeight="1" x14ac:dyDescent="0.2">
      <c r="A22" s="7"/>
      <c r="B22" s="23"/>
      <c r="C22" s="7" t="s">
        <v>20</v>
      </c>
      <c r="D22" s="16">
        <f>D20*D21</f>
        <v>0</v>
      </c>
      <c r="E22" s="16">
        <f t="shared" ref="E22:R22" si="5">E20*E21</f>
        <v>0</v>
      </c>
      <c r="F22" s="16">
        <f t="shared" si="5"/>
        <v>0</v>
      </c>
      <c r="G22" s="16">
        <f t="shared" si="5"/>
        <v>0</v>
      </c>
      <c r="H22" s="16">
        <f t="shared" si="5"/>
        <v>0</v>
      </c>
      <c r="I22" s="16">
        <f t="shared" si="5"/>
        <v>0</v>
      </c>
      <c r="J22" s="16">
        <f t="shared" si="5"/>
        <v>0</v>
      </c>
      <c r="K22" s="16">
        <f t="shared" si="5"/>
        <v>0</v>
      </c>
      <c r="L22" s="16">
        <f t="shared" si="5"/>
        <v>0</v>
      </c>
      <c r="M22" s="16">
        <f t="shared" si="5"/>
        <v>0</v>
      </c>
      <c r="N22" s="16">
        <f t="shared" si="5"/>
        <v>0</v>
      </c>
      <c r="O22" s="16">
        <f t="shared" si="5"/>
        <v>0</v>
      </c>
      <c r="P22" s="16">
        <f t="shared" si="5"/>
        <v>0</v>
      </c>
      <c r="Q22" s="16">
        <f t="shared" si="5"/>
        <v>0</v>
      </c>
      <c r="R22" s="16">
        <f t="shared" si="5"/>
        <v>0</v>
      </c>
      <c r="S22" s="16"/>
      <c r="T22" s="27" t="e">
        <f>U22/S10</f>
        <v>#DIV/0!</v>
      </c>
      <c r="U22" s="27">
        <f>SUM(D22:R22)</f>
        <v>0</v>
      </c>
      <c r="V22" s="14"/>
    </row>
    <row r="23" spans="1:22" ht="21.75" customHeight="1" x14ac:dyDescent="0.2">
      <c r="A23" s="7"/>
      <c r="B23" s="23" t="s">
        <v>26</v>
      </c>
      <c r="C23" s="7" t="s">
        <v>18</v>
      </c>
      <c r="D23" s="15"/>
      <c r="E23" s="15"/>
      <c r="F23" s="15"/>
      <c r="G23" s="15"/>
      <c r="H23" s="15"/>
      <c r="I23" s="15"/>
      <c r="J23" s="15"/>
      <c r="K23" s="15"/>
      <c r="L23" s="15"/>
      <c r="M23" s="24"/>
      <c r="N23" s="15"/>
      <c r="O23" s="15"/>
      <c r="P23" s="15"/>
      <c r="Q23" s="15"/>
      <c r="R23" s="15"/>
      <c r="S23" s="15">
        <f>SUM(E23:R23)</f>
        <v>0</v>
      </c>
      <c r="T23" s="27" t="e">
        <f>S23/S10</f>
        <v>#DIV/0!</v>
      </c>
      <c r="U23" s="27"/>
    </row>
    <row r="24" spans="1:22" ht="21.75" customHeight="1" x14ac:dyDescent="0.2">
      <c r="A24" s="7"/>
      <c r="B24" s="23"/>
      <c r="C24" s="7" t="s">
        <v>19</v>
      </c>
      <c r="D24" s="15"/>
      <c r="E24" s="15"/>
      <c r="F24" s="16"/>
      <c r="G24" s="16"/>
      <c r="H24" s="16"/>
      <c r="I24" s="16"/>
      <c r="J24" s="16"/>
      <c r="K24" s="16"/>
      <c r="L24" s="16"/>
      <c r="M24" s="26"/>
      <c r="N24" s="16"/>
      <c r="O24" s="16"/>
      <c r="P24" s="16"/>
      <c r="Q24" s="16"/>
      <c r="R24" s="16"/>
      <c r="S24" s="16"/>
      <c r="T24" s="27"/>
      <c r="U24" s="27"/>
    </row>
    <row r="25" spans="1:22" ht="21.75" customHeight="1" x14ac:dyDescent="0.2">
      <c r="A25" s="7"/>
      <c r="B25" s="23"/>
      <c r="C25" s="7" t="s">
        <v>20</v>
      </c>
      <c r="D25" s="15">
        <f>D23*D24</f>
        <v>0</v>
      </c>
      <c r="E25" s="15">
        <f t="shared" ref="E25:R25" si="6">E23*E24</f>
        <v>0</v>
      </c>
      <c r="F25" s="16">
        <f t="shared" si="6"/>
        <v>0</v>
      </c>
      <c r="G25" s="16">
        <f t="shared" si="6"/>
        <v>0</v>
      </c>
      <c r="H25" s="16">
        <f t="shared" si="6"/>
        <v>0</v>
      </c>
      <c r="I25" s="16">
        <f t="shared" si="6"/>
        <v>0</v>
      </c>
      <c r="J25" s="16">
        <f t="shared" si="6"/>
        <v>0</v>
      </c>
      <c r="K25" s="16">
        <f t="shared" si="6"/>
        <v>0</v>
      </c>
      <c r="L25" s="16">
        <f t="shared" si="6"/>
        <v>0</v>
      </c>
      <c r="M25" s="16">
        <f t="shared" si="6"/>
        <v>0</v>
      </c>
      <c r="N25" s="16">
        <f t="shared" si="6"/>
        <v>0</v>
      </c>
      <c r="O25" s="16">
        <f t="shared" si="6"/>
        <v>0</v>
      </c>
      <c r="P25" s="16">
        <f t="shared" si="6"/>
        <v>0</v>
      </c>
      <c r="Q25" s="16">
        <f t="shared" si="6"/>
        <v>0</v>
      </c>
      <c r="R25" s="16">
        <f t="shared" si="6"/>
        <v>0</v>
      </c>
      <c r="S25" s="16"/>
      <c r="T25" s="27" t="e">
        <f>U25/S10</f>
        <v>#DIV/0!</v>
      </c>
      <c r="U25" s="27">
        <f>SUM(D25:R25)</f>
        <v>0</v>
      </c>
    </row>
    <row r="26" spans="1:22" ht="21.75" customHeight="1" x14ac:dyDescent="0.2">
      <c r="A26" s="7"/>
      <c r="B26" s="23" t="s">
        <v>27</v>
      </c>
      <c r="C26" s="7" t="s">
        <v>18</v>
      </c>
      <c r="D26" s="15"/>
      <c r="E26" s="15"/>
      <c r="F26" s="15"/>
      <c r="G26" s="15"/>
      <c r="H26" s="15"/>
      <c r="I26" s="15"/>
      <c r="J26" s="24"/>
      <c r="K26" s="15"/>
      <c r="L26" s="15"/>
      <c r="M26" s="24"/>
      <c r="N26" s="15"/>
      <c r="O26" s="15"/>
      <c r="P26" s="15"/>
      <c r="Q26" s="15"/>
      <c r="R26" s="24"/>
      <c r="S26" s="15">
        <f>SUM(D26:R26)</f>
        <v>0</v>
      </c>
      <c r="T26" s="27" t="e">
        <f>S26/S10</f>
        <v>#DIV/0!</v>
      </c>
      <c r="U26" s="27"/>
    </row>
    <row r="27" spans="1:22" ht="21.75" customHeight="1" x14ac:dyDescent="0.2">
      <c r="A27" s="7"/>
      <c r="B27" s="23"/>
      <c r="C27" s="7" t="s">
        <v>19</v>
      </c>
      <c r="D27" s="15"/>
      <c r="E27" s="15"/>
      <c r="F27" s="16"/>
      <c r="G27" s="16"/>
      <c r="H27" s="16"/>
      <c r="I27" s="16"/>
      <c r="J27" s="26"/>
      <c r="K27" s="16"/>
      <c r="L27" s="16"/>
      <c r="M27" s="26"/>
      <c r="N27" s="29"/>
      <c r="O27" s="16"/>
      <c r="P27" s="16"/>
      <c r="Q27" s="16"/>
      <c r="R27" s="26"/>
      <c r="S27" s="16"/>
      <c r="T27" s="27"/>
      <c r="U27" s="27"/>
    </row>
    <row r="28" spans="1:22" ht="21.75" customHeight="1" x14ac:dyDescent="0.2">
      <c r="A28" s="7"/>
      <c r="B28" s="23"/>
      <c r="C28" s="7" t="s">
        <v>20</v>
      </c>
      <c r="D28" s="15">
        <f>D26*D27</f>
        <v>0</v>
      </c>
      <c r="E28" s="15">
        <f t="shared" ref="E28:R28" si="7">E26*E27</f>
        <v>0</v>
      </c>
      <c r="F28" s="16">
        <f t="shared" si="7"/>
        <v>0</v>
      </c>
      <c r="G28" s="16">
        <f t="shared" si="7"/>
        <v>0</v>
      </c>
      <c r="H28" s="16">
        <f t="shared" si="7"/>
        <v>0</v>
      </c>
      <c r="I28" s="16">
        <f t="shared" si="7"/>
        <v>0</v>
      </c>
      <c r="J28" s="16">
        <f t="shared" si="7"/>
        <v>0</v>
      </c>
      <c r="K28" s="16">
        <f t="shared" si="7"/>
        <v>0</v>
      </c>
      <c r="L28" s="16">
        <f t="shared" si="7"/>
        <v>0</v>
      </c>
      <c r="M28" s="16">
        <f t="shared" si="7"/>
        <v>0</v>
      </c>
      <c r="N28" s="16">
        <f t="shared" si="7"/>
        <v>0</v>
      </c>
      <c r="O28" s="16">
        <f t="shared" si="7"/>
        <v>0</v>
      </c>
      <c r="P28" s="16">
        <f t="shared" si="7"/>
        <v>0</v>
      </c>
      <c r="Q28" s="16">
        <f t="shared" si="7"/>
        <v>0</v>
      </c>
      <c r="R28" s="16">
        <f t="shared" si="7"/>
        <v>0</v>
      </c>
      <c r="S28" s="16"/>
      <c r="T28" s="27" t="e">
        <f>U28/S10</f>
        <v>#DIV/0!</v>
      </c>
      <c r="U28" s="27">
        <f>SUM(E28:R28)</f>
        <v>0</v>
      </c>
    </row>
    <row r="29" spans="1:22" ht="21.75" customHeight="1" x14ac:dyDescent="0.2">
      <c r="A29" s="7"/>
      <c r="B29" s="23" t="s">
        <v>28</v>
      </c>
      <c r="C29" s="7" t="s">
        <v>18</v>
      </c>
      <c r="D29" s="15"/>
      <c r="E29" s="15"/>
      <c r="F29" s="15"/>
      <c r="G29" s="15"/>
      <c r="H29" s="15"/>
      <c r="I29" s="24"/>
      <c r="J29" s="24"/>
      <c r="K29" s="15"/>
      <c r="L29" s="15"/>
      <c r="M29" s="24"/>
      <c r="N29" s="15"/>
      <c r="O29" s="15"/>
      <c r="P29" s="15"/>
      <c r="Q29" s="15"/>
      <c r="R29" s="24"/>
      <c r="S29" s="15">
        <f>SUM(D29:R29)</f>
        <v>0</v>
      </c>
      <c r="T29" s="27" t="e">
        <f>S29/S10</f>
        <v>#DIV/0!</v>
      </c>
      <c r="U29" s="27"/>
    </row>
    <row r="30" spans="1:22" ht="21.75" customHeight="1" x14ac:dyDescent="0.2">
      <c r="A30" s="7"/>
      <c r="B30" s="23"/>
      <c r="C30" s="7" t="s">
        <v>19</v>
      </c>
      <c r="D30" s="15"/>
      <c r="E30" s="15"/>
      <c r="F30" s="16"/>
      <c r="G30" s="16"/>
      <c r="H30" s="16"/>
      <c r="I30" s="26"/>
      <c r="J30" s="26"/>
      <c r="K30" s="16"/>
      <c r="L30" s="16"/>
      <c r="M30" s="26"/>
      <c r="N30" s="16"/>
      <c r="O30" s="16"/>
      <c r="P30" s="16"/>
      <c r="Q30" s="16"/>
      <c r="R30" s="26"/>
      <c r="S30" s="16"/>
      <c r="T30" s="27"/>
      <c r="U30" s="27"/>
    </row>
    <row r="31" spans="1:22" ht="21.75" customHeight="1" x14ac:dyDescent="0.2">
      <c r="A31" s="7"/>
      <c r="B31" s="23"/>
      <c r="C31" s="7" t="s">
        <v>20</v>
      </c>
      <c r="D31" s="15">
        <f>D29*D30</f>
        <v>0</v>
      </c>
      <c r="E31" s="15">
        <f t="shared" ref="E31:R31" si="8">E29*E30</f>
        <v>0</v>
      </c>
      <c r="F31" s="16">
        <f t="shared" si="8"/>
        <v>0</v>
      </c>
      <c r="G31" s="16">
        <f t="shared" si="8"/>
        <v>0</v>
      </c>
      <c r="H31" s="16">
        <f t="shared" si="8"/>
        <v>0</v>
      </c>
      <c r="I31" s="16">
        <f t="shared" si="8"/>
        <v>0</v>
      </c>
      <c r="J31" s="16">
        <f t="shared" si="8"/>
        <v>0</v>
      </c>
      <c r="K31" s="16">
        <f t="shared" si="8"/>
        <v>0</v>
      </c>
      <c r="L31" s="16">
        <f t="shared" si="8"/>
        <v>0</v>
      </c>
      <c r="M31" s="16">
        <f t="shared" si="8"/>
        <v>0</v>
      </c>
      <c r="N31" s="16">
        <f t="shared" si="8"/>
        <v>0</v>
      </c>
      <c r="O31" s="16">
        <f t="shared" si="8"/>
        <v>0</v>
      </c>
      <c r="P31" s="16">
        <f t="shared" si="8"/>
        <v>0</v>
      </c>
      <c r="Q31" s="16">
        <f t="shared" si="8"/>
        <v>0</v>
      </c>
      <c r="R31" s="16">
        <f t="shared" si="8"/>
        <v>0</v>
      </c>
      <c r="S31" s="16"/>
      <c r="T31" s="27" t="e">
        <f>U31/S10</f>
        <v>#DIV/0!</v>
      </c>
      <c r="U31" s="27">
        <f>SUM(D31:R31)</f>
        <v>0</v>
      </c>
    </row>
    <row r="32" spans="1:22" ht="21.75" customHeight="1" x14ac:dyDescent="0.2">
      <c r="A32" s="7"/>
      <c r="B32" s="23" t="s">
        <v>29</v>
      </c>
      <c r="C32" s="7" t="s">
        <v>30</v>
      </c>
      <c r="D32" s="15"/>
      <c r="E32" s="15"/>
      <c r="F32" s="15"/>
      <c r="G32" s="15"/>
      <c r="H32" s="15"/>
      <c r="I32" s="15"/>
      <c r="J32" s="15"/>
      <c r="K32" s="15"/>
      <c r="L32" s="15"/>
      <c r="M32" s="24"/>
      <c r="N32" s="15"/>
      <c r="O32" s="15"/>
      <c r="P32" s="15"/>
      <c r="Q32" s="15"/>
      <c r="R32" s="15"/>
      <c r="S32" s="15">
        <f>SUM(D32:Q32)</f>
        <v>0</v>
      </c>
      <c r="T32" s="27" t="e">
        <f>S32/S10</f>
        <v>#DIV/0!</v>
      </c>
      <c r="U32" s="27"/>
      <c r="V32" s="14"/>
    </row>
    <row r="33" spans="1:22" ht="21.75" customHeight="1" x14ac:dyDescent="0.2">
      <c r="A33" s="7"/>
      <c r="B33" s="23"/>
      <c r="C33" s="7" t="s">
        <v>31</v>
      </c>
      <c r="D33" s="15"/>
      <c r="E33" s="15"/>
      <c r="F33" s="16"/>
      <c r="G33" s="16"/>
      <c r="H33" s="16"/>
      <c r="I33" s="16"/>
      <c r="J33" s="16"/>
      <c r="K33" s="16"/>
      <c r="L33" s="16"/>
      <c r="M33" s="26"/>
      <c r="N33" s="16"/>
      <c r="O33" s="16"/>
      <c r="P33" s="16"/>
      <c r="Q33" s="16"/>
      <c r="R33" s="16"/>
      <c r="S33" s="16"/>
      <c r="T33" s="27"/>
      <c r="U33" s="27"/>
    </row>
    <row r="34" spans="1:22" ht="21.75" customHeight="1" x14ac:dyDescent="0.2">
      <c r="A34" s="7"/>
      <c r="B34" s="43"/>
      <c r="C34" s="42" t="s">
        <v>20</v>
      </c>
      <c r="D34" s="15">
        <f>D32*D33</f>
        <v>0</v>
      </c>
      <c r="E34" s="15">
        <f t="shared" ref="E34:R34" si="9">E32*E33</f>
        <v>0</v>
      </c>
      <c r="F34" s="16">
        <f t="shared" si="9"/>
        <v>0</v>
      </c>
      <c r="G34" s="16">
        <f t="shared" si="9"/>
        <v>0</v>
      </c>
      <c r="H34" s="16">
        <f t="shared" si="9"/>
        <v>0</v>
      </c>
      <c r="I34" s="16">
        <f t="shared" si="9"/>
        <v>0</v>
      </c>
      <c r="J34" s="16">
        <f t="shared" si="9"/>
        <v>0</v>
      </c>
      <c r="K34" s="16">
        <f t="shared" si="9"/>
        <v>0</v>
      </c>
      <c r="L34" s="16">
        <f t="shared" si="9"/>
        <v>0</v>
      </c>
      <c r="M34" s="16">
        <f t="shared" si="9"/>
        <v>0</v>
      </c>
      <c r="N34" s="16">
        <f t="shared" si="9"/>
        <v>0</v>
      </c>
      <c r="O34" s="16">
        <f t="shared" si="9"/>
        <v>0</v>
      </c>
      <c r="P34" s="16">
        <f t="shared" si="9"/>
        <v>0</v>
      </c>
      <c r="Q34" s="16">
        <f t="shared" si="9"/>
        <v>0</v>
      </c>
      <c r="R34" s="16">
        <f t="shared" si="9"/>
        <v>0</v>
      </c>
      <c r="S34" s="16"/>
      <c r="T34" s="27" t="e">
        <f>U34/S10</f>
        <v>#DIV/0!</v>
      </c>
      <c r="U34" s="27">
        <f>SUM(D34:R34)</f>
        <v>0</v>
      </c>
    </row>
    <row r="35" spans="1:22" ht="36.75" customHeight="1" x14ac:dyDescent="0.2">
      <c r="A35" s="7"/>
      <c r="B35" s="43" t="s">
        <v>32</v>
      </c>
      <c r="C35" s="42" t="s">
        <v>33</v>
      </c>
      <c r="D35" s="15"/>
      <c r="E35" s="24"/>
      <c r="F35" s="15"/>
      <c r="G35" s="24"/>
      <c r="H35" s="15"/>
      <c r="I35" s="24"/>
      <c r="J35" s="15"/>
      <c r="K35" s="24"/>
      <c r="L35" s="24"/>
      <c r="M35" s="24"/>
      <c r="N35" s="15"/>
      <c r="O35" s="24"/>
      <c r="P35" s="15"/>
      <c r="Q35" s="24"/>
      <c r="R35" s="15"/>
      <c r="S35" s="15">
        <f>SUM(D35:R35)</f>
        <v>0</v>
      </c>
      <c r="T35" s="27" t="e">
        <f>S35/S10</f>
        <v>#DIV/0!</v>
      </c>
      <c r="U35" s="27"/>
    </row>
    <row r="36" spans="1:22" ht="21" customHeight="1" x14ac:dyDescent="0.2">
      <c r="A36" s="7"/>
      <c r="B36" s="43"/>
      <c r="C36" s="42" t="s">
        <v>19</v>
      </c>
      <c r="D36" s="15"/>
      <c r="E36" s="24"/>
      <c r="F36" s="15"/>
      <c r="G36" s="24"/>
      <c r="H36" s="15"/>
      <c r="I36" s="24"/>
      <c r="J36" s="15"/>
      <c r="K36" s="24"/>
      <c r="L36" s="24"/>
      <c r="M36" s="24"/>
      <c r="N36" s="15"/>
      <c r="O36" s="24"/>
      <c r="P36" s="15"/>
      <c r="Q36" s="24"/>
      <c r="R36" s="15"/>
      <c r="S36" s="15"/>
      <c r="T36" s="27"/>
      <c r="U36" s="27"/>
    </row>
    <row r="37" spans="1:22" ht="24.75" customHeight="1" x14ac:dyDescent="0.2">
      <c r="A37" s="7"/>
      <c r="B37" s="43"/>
      <c r="C37" s="42" t="s">
        <v>20</v>
      </c>
      <c r="D37" s="15">
        <f>D35*D36</f>
        <v>0</v>
      </c>
      <c r="E37" s="15">
        <f t="shared" ref="E37:R37" si="10">E35*E36</f>
        <v>0</v>
      </c>
      <c r="F37" s="15">
        <f t="shared" si="10"/>
        <v>0</v>
      </c>
      <c r="G37" s="15">
        <f t="shared" si="10"/>
        <v>0</v>
      </c>
      <c r="H37" s="15">
        <f t="shared" si="10"/>
        <v>0</v>
      </c>
      <c r="I37" s="15">
        <f t="shared" si="10"/>
        <v>0</v>
      </c>
      <c r="J37" s="15">
        <f t="shared" si="10"/>
        <v>0</v>
      </c>
      <c r="K37" s="15">
        <f t="shared" si="10"/>
        <v>0</v>
      </c>
      <c r="L37" s="15">
        <f t="shared" si="10"/>
        <v>0</v>
      </c>
      <c r="M37" s="15">
        <f t="shared" si="10"/>
        <v>0</v>
      </c>
      <c r="N37" s="15">
        <f t="shared" si="10"/>
        <v>0</v>
      </c>
      <c r="O37" s="15">
        <f t="shared" si="10"/>
        <v>0</v>
      </c>
      <c r="P37" s="15">
        <f t="shared" si="10"/>
        <v>0</v>
      </c>
      <c r="Q37" s="15">
        <f t="shared" si="10"/>
        <v>0</v>
      </c>
      <c r="R37" s="15">
        <f t="shared" si="10"/>
        <v>0</v>
      </c>
      <c r="S37" s="15"/>
      <c r="T37" s="27" t="e">
        <f>U37/S10</f>
        <v>#DIV/0!</v>
      </c>
      <c r="U37" s="27">
        <f>SUM(D37:R37)</f>
        <v>0</v>
      </c>
    </row>
    <row r="38" spans="1:22" ht="21.75" customHeight="1" x14ac:dyDescent="0.2">
      <c r="A38" s="2">
        <v>4</v>
      </c>
      <c r="B38" s="41" t="s">
        <v>34</v>
      </c>
      <c r="C38" s="42" t="s">
        <v>16</v>
      </c>
      <c r="D38" s="15"/>
      <c r="E38" s="24"/>
      <c r="F38" s="15"/>
      <c r="G38" s="24"/>
      <c r="H38" s="15"/>
      <c r="I38" s="24"/>
      <c r="J38" s="15"/>
      <c r="K38" s="24"/>
      <c r="L38" s="24"/>
      <c r="M38" s="24"/>
      <c r="N38" s="15"/>
      <c r="O38" s="24"/>
      <c r="P38" s="15"/>
      <c r="Q38" s="24"/>
      <c r="R38" s="15"/>
      <c r="S38" s="15"/>
      <c r="T38" s="27" t="e">
        <f>U38/S10</f>
        <v>#DIV/0!</v>
      </c>
      <c r="U38" s="27">
        <f>SUM(D38:R38)</f>
        <v>0</v>
      </c>
    </row>
    <row r="39" spans="1:22" ht="30.75" customHeight="1" x14ac:dyDescent="0.2">
      <c r="A39" s="2">
        <v>5</v>
      </c>
      <c r="B39" s="41" t="s">
        <v>35</v>
      </c>
      <c r="C39" s="42" t="s">
        <v>16</v>
      </c>
      <c r="D39" s="8">
        <f>D42+D45+D48+D51</f>
        <v>0</v>
      </c>
      <c r="E39" s="8">
        <f t="shared" ref="E39:T39" si="11">E42+E45+E48+E51</f>
        <v>0</v>
      </c>
      <c r="F39" s="8">
        <f>F42+F45+F48+F51</f>
        <v>0</v>
      </c>
      <c r="G39" s="8">
        <f t="shared" si="11"/>
        <v>0</v>
      </c>
      <c r="H39" s="8">
        <f t="shared" si="11"/>
        <v>0</v>
      </c>
      <c r="I39" s="8">
        <f t="shared" si="11"/>
        <v>0</v>
      </c>
      <c r="J39" s="8">
        <f t="shared" si="11"/>
        <v>0</v>
      </c>
      <c r="K39" s="8">
        <f t="shared" si="11"/>
        <v>0</v>
      </c>
      <c r="L39" s="8">
        <f t="shared" si="11"/>
        <v>0</v>
      </c>
      <c r="M39" s="8">
        <f t="shared" si="11"/>
        <v>0</v>
      </c>
      <c r="N39" s="8">
        <f t="shared" si="11"/>
        <v>0</v>
      </c>
      <c r="O39" s="8">
        <f t="shared" si="11"/>
        <v>0</v>
      </c>
      <c r="P39" s="8">
        <f t="shared" si="11"/>
        <v>0</v>
      </c>
      <c r="Q39" s="8">
        <f t="shared" si="11"/>
        <v>0</v>
      </c>
      <c r="R39" s="8">
        <f t="shared" si="11"/>
        <v>0</v>
      </c>
      <c r="S39" s="8">
        <f t="shared" si="11"/>
        <v>0</v>
      </c>
      <c r="T39" s="29" t="e">
        <f t="shared" si="11"/>
        <v>#DIV/0!</v>
      </c>
      <c r="U39" s="73">
        <f>SUM(D39:R39)</f>
        <v>0</v>
      </c>
    </row>
    <row r="40" spans="1:22" ht="21.75" customHeight="1" x14ac:dyDescent="0.2">
      <c r="A40" s="7"/>
      <c r="B40" s="43" t="s">
        <v>36</v>
      </c>
      <c r="C40" s="42" t="s">
        <v>37</v>
      </c>
      <c r="D40" s="15"/>
      <c r="E40" s="24"/>
      <c r="F40" s="15"/>
      <c r="G40" s="24"/>
      <c r="H40" s="15"/>
      <c r="I40" s="24"/>
      <c r="J40" s="15"/>
      <c r="K40" s="24"/>
      <c r="L40" s="24"/>
      <c r="M40" s="24"/>
      <c r="N40" s="15"/>
      <c r="O40" s="24"/>
      <c r="P40" s="15"/>
      <c r="Q40" s="24"/>
      <c r="R40" s="15"/>
      <c r="S40" s="15">
        <f>SUM(D40:R40)</f>
        <v>0</v>
      </c>
      <c r="T40" s="27" t="e">
        <f>S40/S10</f>
        <v>#DIV/0!</v>
      </c>
      <c r="U40" s="27"/>
      <c r="V40" s="31"/>
    </row>
    <row r="41" spans="1:22" ht="21.75" customHeight="1" x14ac:dyDescent="0.2">
      <c r="A41" s="7"/>
      <c r="B41" s="43"/>
      <c r="C41" s="42" t="s">
        <v>38</v>
      </c>
      <c r="D41" s="16"/>
      <c r="E41" s="26"/>
      <c r="F41" s="16"/>
      <c r="G41" s="26"/>
      <c r="H41" s="16"/>
      <c r="I41" s="26"/>
      <c r="J41" s="16"/>
      <c r="K41" s="26"/>
      <c r="L41" s="26"/>
      <c r="M41" s="26"/>
      <c r="N41" s="16"/>
      <c r="O41" s="26"/>
      <c r="P41" s="16"/>
      <c r="Q41" s="26"/>
      <c r="R41" s="16"/>
      <c r="S41" s="16"/>
      <c r="T41" s="27"/>
      <c r="U41" s="27"/>
    </row>
    <row r="42" spans="1:22" ht="21.75" customHeight="1" x14ac:dyDescent="0.2">
      <c r="A42" s="7"/>
      <c r="B42" s="43"/>
      <c r="C42" s="42" t="s">
        <v>20</v>
      </c>
      <c r="D42" s="16">
        <f>D40*D41</f>
        <v>0</v>
      </c>
      <c r="E42" s="16">
        <f t="shared" ref="E42:R42" si="12">E40*E41</f>
        <v>0</v>
      </c>
      <c r="F42" s="16">
        <f t="shared" si="12"/>
        <v>0</v>
      </c>
      <c r="G42" s="16">
        <f t="shared" si="12"/>
        <v>0</v>
      </c>
      <c r="H42" s="16">
        <f>H40*H41</f>
        <v>0</v>
      </c>
      <c r="I42" s="16">
        <f t="shared" si="12"/>
        <v>0</v>
      </c>
      <c r="J42" s="16">
        <f t="shared" si="12"/>
        <v>0</v>
      </c>
      <c r="K42" s="16">
        <f t="shared" si="12"/>
        <v>0</v>
      </c>
      <c r="L42" s="16">
        <f t="shared" si="12"/>
        <v>0</v>
      </c>
      <c r="M42" s="16">
        <f t="shared" si="12"/>
        <v>0</v>
      </c>
      <c r="N42" s="16">
        <f t="shared" si="12"/>
        <v>0</v>
      </c>
      <c r="O42" s="16">
        <f t="shared" si="12"/>
        <v>0</v>
      </c>
      <c r="P42" s="16">
        <f t="shared" si="12"/>
        <v>0</v>
      </c>
      <c r="Q42" s="16">
        <f t="shared" si="12"/>
        <v>0</v>
      </c>
      <c r="R42" s="16">
        <f t="shared" si="12"/>
        <v>0</v>
      </c>
      <c r="S42" s="16"/>
      <c r="T42" s="27" t="e">
        <f>U42/S10</f>
        <v>#DIV/0!</v>
      </c>
      <c r="U42" s="27">
        <f>SUM(D42:R42)</f>
        <v>0</v>
      </c>
    </row>
    <row r="43" spans="1:22" ht="21.75" customHeight="1" x14ac:dyDescent="0.2">
      <c r="A43" s="7"/>
      <c r="B43" s="43" t="s">
        <v>39</v>
      </c>
      <c r="C43" s="42" t="s">
        <v>37</v>
      </c>
      <c r="D43" s="15"/>
      <c r="E43" s="24"/>
      <c r="F43" s="15"/>
      <c r="G43" s="24"/>
      <c r="H43" s="15"/>
      <c r="I43" s="24"/>
      <c r="J43" s="15"/>
      <c r="K43" s="24"/>
      <c r="L43" s="24"/>
      <c r="M43" s="24"/>
      <c r="N43" s="15"/>
      <c r="O43" s="24"/>
      <c r="P43" s="15"/>
      <c r="Q43" s="24"/>
      <c r="R43" s="15"/>
      <c r="S43" s="15">
        <f>SUM(D43:R43)</f>
        <v>0</v>
      </c>
      <c r="T43" s="27" t="e">
        <f>S43/S10</f>
        <v>#DIV/0!</v>
      </c>
      <c r="U43" s="27"/>
    </row>
    <row r="44" spans="1:22" ht="21.75" customHeight="1" x14ac:dyDescent="0.2">
      <c r="A44" s="7"/>
      <c r="B44" s="43"/>
      <c r="C44" s="42" t="s">
        <v>38</v>
      </c>
      <c r="D44" s="15"/>
      <c r="E44" s="24"/>
      <c r="F44" s="16"/>
      <c r="G44" s="26"/>
      <c r="H44" s="16"/>
      <c r="I44" s="26"/>
      <c r="J44" s="16"/>
      <c r="K44" s="26"/>
      <c r="L44" s="26"/>
      <c r="M44" s="26"/>
      <c r="N44" s="16"/>
      <c r="O44" s="26"/>
      <c r="P44" s="16"/>
      <c r="Q44" s="26"/>
      <c r="R44" s="16"/>
      <c r="S44" s="16"/>
      <c r="T44" s="27"/>
      <c r="U44" s="27"/>
    </row>
    <row r="45" spans="1:22" ht="21.75" customHeight="1" x14ac:dyDescent="0.2">
      <c r="A45" s="7"/>
      <c r="B45" s="43"/>
      <c r="C45" s="42" t="s">
        <v>20</v>
      </c>
      <c r="D45" s="15">
        <f>D43*D44</f>
        <v>0</v>
      </c>
      <c r="E45" s="15">
        <f t="shared" ref="E45:R45" si="13">E43*E44</f>
        <v>0</v>
      </c>
      <c r="F45" s="16">
        <f t="shared" si="13"/>
        <v>0</v>
      </c>
      <c r="G45" s="16">
        <f t="shared" si="13"/>
        <v>0</v>
      </c>
      <c r="H45" s="16">
        <f t="shared" si="13"/>
        <v>0</v>
      </c>
      <c r="I45" s="16">
        <f t="shared" si="13"/>
        <v>0</v>
      </c>
      <c r="J45" s="16">
        <f t="shared" si="13"/>
        <v>0</v>
      </c>
      <c r="K45" s="16">
        <f t="shared" si="13"/>
        <v>0</v>
      </c>
      <c r="L45" s="16">
        <f t="shared" si="13"/>
        <v>0</v>
      </c>
      <c r="M45" s="16">
        <f t="shared" si="13"/>
        <v>0</v>
      </c>
      <c r="N45" s="16">
        <f t="shared" si="13"/>
        <v>0</v>
      </c>
      <c r="O45" s="16">
        <f t="shared" si="13"/>
        <v>0</v>
      </c>
      <c r="P45" s="16">
        <f t="shared" si="13"/>
        <v>0</v>
      </c>
      <c r="Q45" s="16">
        <f t="shared" si="13"/>
        <v>0</v>
      </c>
      <c r="R45" s="16">
        <f t="shared" si="13"/>
        <v>0</v>
      </c>
      <c r="S45" s="16"/>
      <c r="T45" s="27" t="e">
        <f>U45/S10</f>
        <v>#DIV/0!</v>
      </c>
      <c r="U45" s="27">
        <f>SUM(D45:R45)</f>
        <v>0</v>
      </c>
    </row>
    <row r="46" spans="1:22" ht="21.75" customHeight="1" x14ac:dyDescent="0.2">
      <c r="A46" s="7"/>
      <c r="B46" s="43" t="s">
        <v>40</v>
      </c>
      <c r="C46" s="42" t="s">
        <v>30</v>
      </c>
      <c r="D46" s="15"/>
      <c r="E46" s="24"/>
      <c r="F46" s="15"/>
      <c r="G46" s="24"/>
      <c r="H46" s="15"/>
      <c r="I46" s="24"/>
      <c r="J46" s="15"/>
      <c r="K46" s="24"/>
      <c r="L46" s="24"/>
      <c r="M46" s="24"/>
      <c r="N46" s="15"/>
      <c r="O46" s="24"/>
      <c r="P46" s="15"/>
      <c r="Q46" s="24"/>
      <c r="R46" s="15"/>
      <c r="S46" s="15">
        <f>SUM(D46:R46)</f>
        <v>0</v>
      </c>
      <c r="T46" s="27" t="e">
        <f>S46/S10</f>
        <v>#DIV/0!</v>
      </c>
      <c r="U46" s="27"/>
    </row>
    <row r="47" spans="1:22" ht="21.75" customHeight="1" x14ac:dyDescent="0.2">
      <c r="A47" s="7"/>
      <c r="B47" s="23"/>
      <c r="C47" s="42" t="s">
        <v>31</v>
      </c>
      <c r="D47" s="16"/>
      <c r="E47" s="26"/>
      <c r="F47" s="16"/>
      <c r="G47" s="26"/>
      <c r="H47" s="16"/>
      <c r="I47" s="26"/>
      <c r="J47" s="16"/>
      <c r="K47" s="26"/>
      <c r="L47" s="26"/>
      <c r="M47" s="26"/>
      <c r="N47" s="16"/>
      <c r="O47" s="26"/>
      <c r="P47" s="16"/>
      <c r="Q47" s="26"/>
      <c r="R47" s="16"/>
      <c r="S47" s="16"/>
      <c r="T47" s="27"/>
      <c r="U47" s="27"/>
    </row>
    <row r="48" spans="1:22" ht="21.75" customHeight="1" x14ac:dyDescent="0.2">
      <c r="A48" s="7"/>
      <c r="B48" s="23"/>
      <c r="C48" s="42" t="s">
        <v>20</v>
      </c>
      <c r="D48" s="16">
        <f>D46*D47</f>
        <v>0</v>
      </c>
      <c r="E48" s="16">
        <f t="shared" ref="E48:R48" si="14">E46*E47</f>
        <v>0</v>
      </c>
      <c r="F48" s="16">
        <f t="shared" si="14"/>
        <v>0</v>
      </c>
      <c r="G48" s="16">
        <f t="shared" si="14"/>
        <v>0</v>
      </c>
      <c r="H48" s="16">
        <f t="shared" si="14"/>
        <v>0</v>
      </c>
      <c r="I48" s="16">
        <f t="shared" si="14"/>
        <v>0</v>
      </c>
      <c r="J48" s="16">
        <f t="shared" si="14"/>
        <v>0</v>
      </c>
      <c r="K48" s="16">
        <f t="shared" si="14"/>
        <v>0</v>
      </c>
      <c r="L48" s="16">
        <f t="shared" si="14"/>
        <v>0</v>
      </c>
      <c r="M48" s="16">
        <f t="shared" si="14"/>
        <v>0</v>
      </c>
      <c r="N48" s="16">
        <f t="shared" si="14"/>
        <v>0</v>
      </c>
      <c r="O48" s="16">
        <f t="shared" si="14"/>
        <v>0</v>
      </c>
      <c r="P48" s="16">
        <f t="shared" si="14"/>
        <v>0</v>
      </c>
      <c r="Q48" s="16">
        <f t="shared" si="14"/>
        <v>0</v>
      </c>
      <c r="R48" s="16">
        <f t="shared" si="14"/>
        <v>0</v>
      </c>
      <c r="S48" s="16"/>
      <c r="T48" s="27" t="e">
        <f>U48/S10</f>
        <v>#DIV/0!</v>
      </c>
      <c r="U48" s="27">
        <f>SUM(D48:R48)</f>
        <v>0</v>
      </c>
    </row>
    <row r="49" spans="1:22" ht="21.75" customHeight="1" x14ac:dyDescent="0.2">
      <c r="A49" s="7"/>
      <c r="B49" s="23" t="s">
        <v>41</v>
      </c>
      <c r="C49" s="42" t="s">
        <v>18</v>
      </c>
      <c r="D49" s="15"/>
      <c r="E49" s="24"/>
      <c r="F49" s="15"/>
      <c r="G49" s="24"/>
      <c r="H49" s="15"/>
      <c r="I49" s="24"/>
      <c r="J49" s="15"/>
      <c r="K49" s="24"/>
      <c r="L49" s="24"/>
      <c r="M49" s="24"/>
      <c r="N49" s="15"/>
      <c r="O49" s="24"/>
      <c r="P49" s="15"/>
      <c r="Q49" s="24"/>
      <c r="R49" s="15"/>
      <c r="S49" s="15">
        <f>SUM(D49:R49)</f>
        <v>0</v>
      </c>
      <c r="T49" s="27" t="e">
        <f>S49/S10</f>
        <v>#DIV/0!</v>
      </c>
      <c r="U49" s="27"/>
    </row>
    <row r="50" spans="1:22" ht="21.75" customHeight="1" x14ac:dyDescent="0.2">
      <c r="A50" s="7"/>
      <c r="B50" s="23"/>
      <c r="C50" s="42" t="s">
        <v>19</v>
      </c>
      <c r="D50" s="16"/>
      <c r="E50" s="26"/>
      <c r="F50" s="16"/>
      <c r="G50" s="26"/>
      <c r="H50" s="16"/>
      <c r="I50" s="26"/>
      <c r="J50" s="16"/>
      <c r="K50" s="26"/>
      <c r="L50" s="26"/>
      <c r="M50" s="26"/>
      <c r="N50" s="16"/>
      <c r="O50" s="26"/>
      <c r="P50" s="16"/>
      <c r="Q50" s="26"/>
      <c r="R50" s="16"/>
      <c r="S50" s="16"/>
      <c r="T50" s="27"/>
      <c r="U50" s="27"/>
    </row>
    <row r="51" spans="1:22" ht="21.75" customHeight="1" x14ac:dyDescent="0.2">
      <c r="A51" s="7"/>
      <c r="B51" s="23"/>
      <c r="C51" s="42" t="s">
        <v>20</v>
      </c>
      <c r="D51" s="16">
        <f>D49*D50</f>
        <v>0</v>
      </c>
      <c r="E51" s="16">
        <f t="shared" ref="E51:R51" si="15">E49*E50</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16">
        <f t="shared" si="15"/>
        <v>0</v>
      </c>
      <c r="Q51" s="16">
        <f t="shared" si="15"/>
        <v>0</v>
      </c>
      <c r="R51" s="16">
        <f t="shared" si="15"/>
        <v>0</v>
      </c>
      <c r="S51" s="16"/>
      <c r="T51" s="27" t="e">
        <f>U51/S10</f>
        <v>#DIV/0!</v>
      </c>
      <c r="U51" s="27">
        <f>SUM(D51:R51)</f>
        <v>0</v>
      </c>
    </row>
    <row r="52" spans="1:22" ht="21.75" customHeight="1" x14ac:dyDescent="0.2">
      <c r="A52" s="2">
        <v>6</v>
      </c>
      <c r="B52" s="6" t="s">
        <v>42</v>
      </c>
      <c r="C52" s="7" t="s">
        <v>16</v>
      </c>
      <c r="D52" s="15"/>
      <c r="E52" s="24"/>
      <c r="F52" s="15"/>
      <c r="G52" s="24"/>
      <c r="H52" s="15"/>
      <c r="I52" s="24"/>
      <c r="J52" s="15"/>
      <c r="K52" s="24"/>
      <c r="L52" s="24"/>
      <c r="M52" s="24"/>
      <c r="N52" s="15"/>
      <c r="O52" s="24"/>
      <c r="P52" s="15"/>
      <c r="Q52" s="24"/>
      <c r="R52" s="15"/>
      <c r="S52" s="15"/>
      <c r="T52" s="27" t="e">
        <f>U52/S10</f>
        <v>#DIV/0!</v>
      </c>
      <c r="U52" s="27">
        <f>SUM(D52:R52)</f>
        <v>0</v>
      </c>
    </row>
    <row r="53" spans="1:22" ht="21.75" customHeight="1" x14ac:dyDescent="0.2">
      <c r="A53" s="2">
        <v>7</v>
      </c>
      <c r="B53" s="41" t="s">
        <v>43</v>
      </c>
      <c r="C53" s="7" t="s">
        <v>16</v>
      </c>
      <c r="D53" s="30">
        <f>D56+D59+D60</f>
        <v>0</v>
      </c>
      <c r="E53" s="30">
        <f t="shared" ref="E53:R53" si="16">E56+E59+E60</f>
        <v>0</v>
      </c>
      <c r="F53" s="30">
        <f t="shared" si="16"/>
        <v>0</v>
      </c>
      <c r="G53" s="30">
        <f t="shared" si="16"/>
        <v>0</v>
      </c>
      <c r="H53" s="30">
        <f t="shared" si="16"/>
        <v>0</v>
      </c>
      <c r="I53" s="30">
        <f t="shared" si="16"/>
        <v>0</v>
      </c>
      <c r="J53" s="30">
        <f t="shared" si="16"/>
        <v>0</v>
      </c>
      <c r="K53" s="30">
        <f t="shared" si="16"/>
        <v>0</v>
      </c>
      <c r="L53" s="30">
        <f t="shared" si="16"/>
        <v>0</v>
      </c>
      <c r="M53" s="30">
        <f t="shared" si="16"/>
        <v>0</v>
      </c>
      <c r="N53" s="30">
        <f t="shared" si="16"/>
        <v>0</v>
      </c>
      <c r="O53" s="30">
        <f t="shared" si="16"/>
        <v>0</v>
      </c>
      <c r="P53" s="30">
        <f t="shared" si="16"/>
        <v>0</v>
      </c>
      <c r="Q53" s="30">
        <f t="shared" si="16"/>
        <v>0</v>
      </c>
      <c r="R53" s="30">
        <f t="shared" si="16"/>
        <v>0</v>
      </c>
      <c r="S53" s="15"/>
      <c r="T53" s="27" t="e">
        <f>U53/S10</f>
        <v>#DIV/0!</v>
      </c>
      <c r="U53" s="27">
        <f>SUM(D53:R53)</f>
        <v>0</v>
      </c>
    </row>
    <row r="54" spans="1:22" ht="21.75" customHeight="1" x14ac:dyDescent="0.2">
      <c r="A54" s="7"/>
      <c r="B54" s="23" t="s">
        <v>44</v>
      </c>
      <c r="C54" s="7" t="s">
        <v>45</v>
      </c>
      <c r="D54" s="15"/>
      <c r="E54" s="24"/>
      <c r="F54" s="15"/>
      <c r="G54" s="24"/>
      <c r="H54" s="15"/>
      <c r="I54" s="24"/>
      <c r="J54" s="15"/>
      <c r="K54" s="24"/>
      <c r="L54" s="24"/>
      <c r="M54" s="24"/>
      <c r="N54" s="15"/>
      <c r="O54" s="24"/>
      <c r="P54" s="15"/>
      <c r="Q54" s="24"/>
      <c r="R54" s="15"/>
      <c r="S54" s="15">
        <f>SUM(D54:R54)</f>
        <v>0</v>
      </c>
      <c r="T54" s="27" t="e">
        <f>S54/S10</f>
        <v>#DIV/0!</v>
      </c>
      <c r="U54" s="27"/>
    </row>
    <row r="55" spans="1:22" ht="21.75" customHeight="1" x14ac:dyDescent="0.2">
      <c r="A55" s="7"/>
      <c r="B55" s="23"/>
      <c r="C55" s="7" t="s">
        <v>46</v>
      </c>
      <c r="D55" s="15"/>
      <c r="E55" s="24"/>
      <c r="F55" s="15"/>
      <c r="G55" s="24"/>
      <c r="H55" s="15"/>
      <c r="I55" s="24"/>
      <c r="J55" s="15"/>
      <c r="K55" s="24"/>
      <c r="L55" s="24"/>
      <c r="M55" s="24"/>
      <c r="N55" s="15"/>
      <c r="O55" s="24"/>
      <c r="P55" s="15"/>
      <c r="Q55" s="24"/>
      <c r="R55" s="15"/>
      <c r="S55" s="15"/>
      <c r="T55" s="27"/>
      <c r="U55" s="27"/>
    </row>
    <row r="56" spans="1:22" ht="21.75" customHeight="1" x14ac:dyDescent="0.2">
      <c r="A56" s="7"/>
      <c r="B56" s="23"/>
      <c r="C56" s="7" t="s">
        <v>20</v>
      </c>
      <c r="D56" s="15">
        <f>D55*D54</f>
        <v>0</v>
      </c>
      <c r="E56" s="15">
        <f t="shared" ref="E56:R56" si="17">E55*E54</f>
        <v>0</v>
      </c>
      <c r="F56" s="15">
        <f t="shared" si="17"/>
        <v>0</v>
      </c>
      <c r="G56" s="15">
        <f t="shared" si="17"/>
        <v>0</v>
      </c>
      <c r="H56" s="15">
        <f t="shared" si="17"/>
        <v>0</v>
      </c>
      <c r="I56" s="15">
        <f t="shared" si="17"/>
        <v>0</v>
      </c>
      <c r="J56" s="15">
        <f t="shared" si="17"/>
        <v>0</v>
      </c>
      <c r="K56" s="15">
        <f t="shared" si="17"/>
        <v>0</v>
      </c>
      <c r="L56" s="15">
        <f t="shared" si="17"/>
        <v>0</v>
      </c>
      <c r="M56" s="15">
        <f t="shared" si="17"/>
        <v>0</v>
      </c>
      <c r="N56" s="15">
        <f t="shared" si="17"/>
        <v>0</v>
      </c>
      <c r="O56" s="15">
        <f t="shared" si="17"/>
        <v>0</v>
      </c>
      <c r="P56" s="15">
        <f t="shared" si="17"/>
        <v>0</v>
      </c>
      <c r="Q56" s="15">
        <f t="shared" si="17"/>
        <v>0</v>
      </c>
      <c r="R56" s="15">
        <f t="shared" si="17"/>
        <v>0</v>
      </c>
      <c r="S56" s="15"/>
      <c r="T56" s="27" t="e">
        <f>U56/S10</f>
        <v>#DIV/0!</v>
      </c>
      <c r="U56" s="27">
        <f>SUM(D56:R56)</f>
        <v>0</v>
      </c>
    </row>
    <row r="57" spans="1:22" ht="21.75" customHeight="1" x14ac:dyDescent="0.2">
      <c r="A57" s="7"/>
      <c r="B57" s="23" t="s">
        <v>47</v>
      </c>
      <c r="C57" s="7" t="s">
        <v>48</v>
      </c>
      <c r="D57" s="15"/>
      <c r="E57" s="24"/>
      <c r="F57" s="15"/>
      <c r="G57" s="15"/>
      <c r="H57" s="15"/>
      <c r="I57" s="15"/>
      <c r="J57" s="15"/>
      <c r="K57" s="15"/>
      <c r="L57" s="15"/>
      <c r="M57" s="24"/>
      <c r="N57" s="15"/>
      <c r="O57" s="24"/>
      <c r="P57" s="15"/>
      <c r="Q57" s="15"/>
      <c r="R57" s="15"/>
      <c r="S57" s="15">
        <f>SUM(D57:R57)</f>
        <v>0</v>
      </c>
      <c r="T57" s="27" t="e">
        <f>S57/S10</f>
        <v>#DIV/0!</v>
      </c>
      <c r="U57" s="27"/>
    </row>
    <row r="58" spans="1:22" ht="21.75" customHeight="1" x14ac:dyDescent="0.2">
      <c r="A58" s="7"/>
      <c r="B58" s="23"/>
      <c r="C58" s="7" t="s">
        <v>109</v>
      </c>
      <c r="D58" s="15"/>
      <c r="E58" s="24"/>
      <c r="F58" s="15"/>
      <c r="G58" s="15"/>
      <c r="H58" s="15"/>
      <c r="I58" s="15"/>
      <c r="J58" s="15"/>
      <c r="K58" s="15"/>
      <c r="L58" s="15"/>
      <c r="M58" s="24"/>
      <c r="N58" s="15"/>
      <c r="O58" s="24"/>
      <c r="P58" s="15"/>
      <c r="Q58" s="15"/>
      <c r="R58" s="15"/>
      <c r="S58" s="15"/>
      <c r="T58" s="27"/>
      <c r="U58" s="27"/>
    </row>
    <row r="59" spans="1:22" ht="21.75" customHeight="1" x14ac:dyDescent="0.2">
      <c r="A59" s="7"/>
      <c r="B59" s="23"/>
      <c r="C59" s="7" t="s">
        <v>20</v>
      </c>
      <c r="D59" s="15">
        <f>D57*D58</f>
        <v>0</v>
      </c>
      <c r="E59" s="15">
        <f t="shared" ref="E59:R59" si="18">E57*E58</f>
        <v>0</v>
      </c>
      <c r="F59" s="15">
        <f t="shared" si="18"/>
        <v>0</v>
      </c>
      <c r="G59" s="15">
        <f t="shared" si="18"/>
        <v>0</v>
      </c>
      <c r="H59" s="15">
        <f t="shared" si="18"/>
        <v>0</v>
      </c>
      <c r="I59" s="15">
        <f t="shared" si="18"/>
        <v>0</v>
      </c>
      <c r="J59" s="15">
        <f t="shared" si="18"/>
        <v>0</v>
      </c>
      <c r="K59" s="15">
        <f t="shared" si="18"/>
        <v>0</v>
      </c>
      <c r="L59" s="15">
        <f t="shared" si="18"/>
        <v>0</v>
      </c>
      <c r="M59" s="15">
        <f t="shared" si="18"/>
        <v>0</v>
      </c>
      <c r="N59" s="15">
        <f t="shared" si="18"/>
        <v>0</v>
      </c>
      <c r="O59" s="15">
        <f t="shared" si="18"/>
        <v>0</v>
      </c>
      <c r="P59" s="15">
        <f t="shared" si="18"/>
        <v>0</v>
      </c>
      <c r="Q59" s="15">
        <f t="shared" si="18"/>
        <v>0</v>
      </c>
      <c r="R59" s="15">
        <f t="shared" si="18"/>
        <v>0</v>
      </c>
      <c r="S59" s="15"/>
      <c r="T59" s="27" t="e">
        <f>U59/S10</f>
        <v>#DIV/0!</v>
      </c>
      <c r="U59" s="27">
        <f>SUM(D59:R59)</f>
        <v>0</v>
      </c>
    </row>
    <row r="60" spans="1:22" ht="27" customHeight="1" x14ac:dyDescent="0.2">
      <c r="A60" s="7"/>
      <c r="B60" s="23" t="s">
        <v>49</v>
      </c>
      <c r="C60" s="7" t="s">
        <v>16</v>
      </c>
      <c r="D60" s="15"/>
      <c r="E60" s="24"/>
      <c r="F60" s="15"/>
      <c r="G60" s="15"/>
      <c r="H60" s="15"/>
      <c r="I60" s="15"/>
      <c r="J60" s="15"/>
      <c r="K60" s="15"/>
      <c r="L60" s="15"/>
      <c r="M60" s="24"/>
      <c r="N60" s="15"/>
      <c r="O60" s="24"/>
      <c r="P60" s="15"/>
      <c r="Q60" s="15"/>
      <c r="R60" s="15"/>
      <c r="S60" s="15"/>
      <c r="T60" s="27" t="e">
        <f>U60/S10</f>
        <v>#DIV/0!</v>
      </c>
      <c r="U60" s="27">
        <f>SUM(F60:R60)</f>
        <v>0</v>
      </c>
    </row>
    <row r="61" spans="1:22" ht="27" customHeight="1" x14ac:dyDescent="0.2">
      <c r="A61" s="2">
        <v>8</v>
      </c>
      <c r="B61" s="41" t="s">
        <v>50</v>
      </c>
      <c r="C61" s="7" t="s">
        <v>16</v>
      </c>
      <c r="D61" s="15"/>
      <c r="E61" s="15"/>
      <c r="F61" s="15"/>
      <c r="G61" s="15"/>
      <c r="H61" s="15"/>
      <c r="I61" s="15"/>
      <c r="J61" s="15"/>
      <c r="K61" s="15"/>
      <c r="L61" s="15"/>
      <c r="M61" s="15"/>
      <c r="N61" s="15"/>
      <c r="O61" s="15"/>
      <c r="P61" s="15"/>
      <c r="Q61" s="15"/>
      <c r="R61" s="15"/>
      <c r="S61" s="32"/>
      <c r="T61" s="73" t="e">
        <f>U61/S10</f>
        <v>#DIV/0!</v>
      </c>
      <c r="U61" s="73">
        <f>SUM(D61:R61)</f>
        <v>0</v>
      </c>
      <c r="V61" s="14"/>
    </row>
    <row r="62" spans="1:22" ht="21.75" x14ac:dyDescent="0.2">
      <c r="A62" s="2">
        <v>9</v>
      </c>
      <c r="B62" s="6" t="s">
        <v>51</v>
      </c>
      <c r="C62" s="7" t="s">
        <v>16</v>
      </c>
      <c r="D62" s="15"/>
      <c r="E62" s="24"/>
      <c r="F62" s="15"/>
      <c r="G62" s="24"/>
      <c r="H62" s="15"/>
      <c r="I62" s="24"/>
      <c r="J62" s="15"/>
      <c r="K62" s="24"/>
      <c r="L62" s="24"/>
      <c r="M62" s="24"/>
      <c r="N62" s="15"/>
      <c r="O62" s="24"/>
      <c r="P62" s="15"/>
      <c r="Q62" s="24"/>
      <c r="R62" s="15"/>
      <c r="S62" s="15"/>
      <c r="T62" s="73" t="e">
        <f>U62/S10</f>
        <v>#DIV/0!</v>
      </c>
      <c r="U62" s="73">
        <f>SUM(D62:R62)</f>
        <v>0</v>
      </c>
    </row>
    <row r="63" spans="1:22" ht="21.75" x14ac:dyDescent="0.2">
      <c r="A63" s="2">
        <v>10</v>
      </c>
      <c r="B63" s="6" t="s">
        <v>52</v>
      </c>
      <c r="C63" s="7" t="s">
        <v>16</v>
      </c>
      <c r="D63" s="15"/>
      <c r="E63" s="24"/>
      <c r="F63" s="15"/>
      <c r="G63" s="24"/>
      <c r="H63" s="15"/>
      <c r="I63" s="24"/>
      <c r="J63" s="15"/>
      <c r="K63" s="24"/>
      <c r="L63" s="24"/>
      <c r="M63" s="24"/>
      <c r="N63" s="15"/>
      <c r="O63" s="24"/>
      <c r="P63" s="15"/>
      <c r="Q63" s="24"/>
      <c r="R63" s="15"/>
      <c r="S63" s="15"/>
      <c r="T63" s="73" t="e">
        <f>U63/S10</f>
        <v>#DIV/0!</v>
      </c>
      <c r="U63" s="73">
        <f>SUM(D63:R63)</f>
        <v>0</v>
      </c>
    </row>
    <row r="64" spans="1:22" ht="35.25" customHeight="1" x14ac:dyDescent="0.2">
      <c r="A64" s="2">
        <v>11</v>
      </c>
      <c r="B64" s="6" t="s">
        <v>53</v>
      </c>
      <c r="C64" s="7" t="s">
        <v>54</v>
      </c>
      <c r="D64" s="32"/>
      <c r="E64" s="32"/>
      <c r="F64" s="32"/>
      <c r="G64" s="32"/>
      <c r="H64" s="32"/>
      <c r="I64" s="32"/>
      <c r="J64" s="32"/>
      <c r="K64" s="32"/>
      <c r="L64" s="32"/>
      <c r="M64" s="32"/>
      <c r="N64" s="32"/>
      <c r="O64" s="32"/>
      <c r="P64" s="32"/>
      <c r="Q64" s="32"/>
      <c r="R64" s="32"/>
      <c r="S64" s="32">
        <f>SUM(D64:R64)</f>
        <v>0</v>
      </c>
      <c r="T64" s="73"/>
      <c r="U64" s="73"/>
    </row>
    <row r="65" spans="1:21" ht="18.75" customHeight="1" x14ac:dyDescent="0.2">
      <c r="A65" s="2"/>
      <c r="B65" s="6"/>
      <c r="C65" s="7" t="s">
        <v>55</v>
      </c>
      <c r="D65" s="15"/>
      <c r="E65" s="15"/>
      <c r="F65" s="15"/>
      <c r="G65" s="15"/>
      <c r="H65" s="15"/>
      <c r="I65" s="15"/>
      <c r="J65" s="15"/>
      <c r="K65" s="15"/>
      <c r="L65" s="15"/>
      <c r="M65" s="15"/>
      <c r="N65" s="15"/>
      <c r="O65" s="15"/>
      <c r="P65" s="15"/>
      <c r="Q65" s="15"/>
      <c r="R65" s="15"/>
      <c r="S65" s="32"/>
      <c r="T65" s="73"/>
      <c r="U65" s="73"/>
    </row>
    <row r="66" spans="1:21" ht="21.75" customHeight="1" x14ac:dyDescent="0.2">
      <c r="A66" s="40"/>
      <c r="B66" s="41"/>
      <c r="C66" s="7" t="s">
        <v>20</v>
      </c>
      <c r="D66" s="15">
        <f>D64*D65</f>
        <v>0</v>
      </c>
      <c r="E66" s="15">
        <f t="shared" ref="E66:R66" si="19">E64*E65</f>
        <v>0</v>
      </c>
      <c r="F66" s="15">
        <f t="shared" si="19"/>
        <v>0</v>
      </c>
      <c r="G66" s="15">
        <f t="shared" si="19"/>
        <v>0</v>
      </c>
      <c r="H66" s="15">
        <f t="shared" si="19"/>
        <v>0</v>
      </c>
      <c r="I66" s="15">
        <f t="shared" si="19"/>
        <v>0</v>
      </c>
      <c r="J66" s="15">
        <f t="shared" si="19"/>
        <v>0</v>
      </c>
      <c r="K66" s="15">
        <f t="shared" si="19"/>
        <v>0</v>
      </c>
      <c r="L66" s="15">
        <f t="shared" si="19"/>
        <v>0</v>
      </c>
      <c r="M66" s="15">
        <f t="shared" si="19"/>
        <v>0</v>
      </c>
      <c r="N66" s="15">
        <f t="shared" si="19"/>
        <v>0</v>
      </c>
      <c r="O66" s="15">
        <f t="shared" si="19"/>
        <v>0</v>
      </c>
      <c r="P66" s="15">
        <f t="shared" si="19"/>
        <v>0</v>
      </c>
      <c r="Q66" s="15">
        <f t="shared" si="19"/>
        <v>0</v>
      </c>
      <c r="R66" s="15">
        <f t="shared" si="19"/>
        <v>0</v>
      </c>
      <c r="S66" s="32"/>
      <c r="T66" s="73" t="e">
        <f>U66/S10</f>
        <v>#DIV/0!</v>
      </c>
      <c r="U66" s="73">
        <f>SUM(D66:R66)</f>
        <v>0</v>
      </c>
    </row>
    <row r="67" spans="1:21" ht="18.75" customHeight="1" x14ac:dyDescent="0.2">
      <c r="A67" s="40">
        <v>12</v>
      </c>
      <c r="B67" s="41" t="s">
        <v>56</v>
      </c>
      <c r="C67" s="2" t="s">
        <v>16</v>
      </c>
      <c r="D67" s="8"/>
      <c r="E67" s="33"/>
      <c r="F67" s="8"/>
      <c r="G67" s="33"/>
      <c r="H67" s="8"/>
      <c r="I67" s="33"/>
      <c r="J67" s="8"/>
      <c r="K67" s="33"/>
      <c r="L67" s="33"/>
      <c r="M67" s="33"/>
      <c r="N67" s="8"/>
      <c r="O67" s="33"/>
      <c r="P67" s="8"/>
      <c r="Q67" s="33"/>
      <c r="R67" s="8"/>
      <c r="S67" s="8"/>
      <c r="T67" s="73" t="e">
        <f>U67/S10</f>
        <v>#DIV/0!</v>
      </c>
      <c r="U67" s="73">
        <f>SUM(D67:R67)</f>
        <v>0</v>
      </c>
    </row>
    <row r="68" spans="1:21" ht="21" customHeight="1" x14ac:dyDescent="0.2">
      <c r="A68" s="40" t="s">
        <v>57</v>
      </c>
      <c r="B68" s="41" t="s">
        <v>58</v>
      </c>
      <c r="C68" s="7" t="s">
        <v>16</v>
      </c>
      <c r="D68" s="8">
        <f>D71++D74+D77+D80+D83+D86+D89+D92+D95+D98+D101+D104+D107+D110</f>
        <v>0</v>
      </c>
      <c r="E68" s="8">
        <f t="shared" ref="E68:R68" si="20">E71++E74+E77+E80+E83+E86+E89+E92+E95+E98+E101+E104+E107+E110</f>
        <v>0</v>
      </c>
      <c r="F68" s="8">
        <f>F71+F74+F77+F80+F83+F86+F89+F92+F95+F98+F101+F104+F107+F110</f>
        <v>0</v>
      </c>
      <c r="G68" s="8">
        <f>G71+G74+G77+G80+G83+G86+G89+G92+G95+G98+G101+G104+G107+G110</f>
        <v>0</v>
      </c>
      <c r="H68" s="8">
        <f t="shared" si="20"/>
        <v>0</v>
      </c>
      <c r="I68" s="8">
        <f t="shared" si="20"/>
        <v>0</v>
      </c>
      <c r="J68" s="8">
        <f t="shared" si="20"/>
        <v>0</v>
      </c>
      <c r="K68" s="8">
        <f t="shared" si="20"/>
        <v>0</v>
      </c>
      <c r="L68" s="8">
        <f t="shared" si="20"/>
        <v>0</v>
      </c>
      <c r="M68" s="8">
        <f t="shared" si="20"/>
        <v>0</v>
      </c>
      <c r="N68" s="8">
        <f t="shared" si="20"/>
        <v>0</v>
      </c>
      <c r="O68" s="8">
        <f t="shared" si="20"/>
        <v>0</v>
      </c>
      <c r="P68" s="8">
        <f t="shared" si="20"/>
        <v>0</v>
      </c>
      <c r="Q68" s="8">
        <f t="shared" si="20"/>
        <v>0</v>
      </c>
      <c r="R68" s="8">
        <f t="shared" si="20"/>
        <v>0</v>
      </c>
      <c r="S68" s="15"/>
      <c r="T68" s="73" t="e">
        <f>U68/S10</f>
        <v>#DIV/0!</v>
      </c>
      <c r="U68" s="73">
        <f>SUM(D68:R68)</f>
        <v>0</v>
      </c>
    </row>
    <row r="69" spans="1:21" ht="21.75" customHeight="1" x14ac:dyDescent="0.2">
      <c r="A69" s="42"/>
      <c r="B69" s="43" t="s">
        <v>59</v>
      </c>
      <c r="C69" s="7" t="s">
        <v>60</v>
      </c>
      <c r="D69" s="32"/>
      <c r="E69" s="32"/>
      <c r="F69" s="32"/>
      <c r="G69" s="32"/>
      <c r="H69" s="32"/>
      <c r="I69" s="32"/>
      <c r="J69" s="32"/>
      <c r="K69" s="32"/>
      <c r="L69" s="32"/>
      <c r="M69" s="32"/>
      <c r="N69" s="32"/>
      <c r="O69" s="32"/>
      <c r="P69" s="32"/>
      <c r="Q69" s="32"/>
      <c r="R69" s="32"/>
      <c r="S69" s="15">
        <f>SUM(D69:R69)</f>
        <v>0</v>
      </c>
      <c r="T69" s="27" t="e">
        <f>S69/S10</f>
        <v>#DIV/0!</v>
      </c>
      <c r="U69" s="27"/>
    </row>
    <row r="70" spans="1:21" ht="21" customHeight="1" x14ac:dyDescent="0.2">
      <c r="A70" s="7"/>
      <c r="B70" s="23"/>
      <c r="C70" s="7" t="s">
        <v>137</v>
      </c>
      <c r="D70" s="15"/>
      <c r="E70" s="15"/>
      <c r="F70" s="15"/>
      <c r="G70" s="15"/>
      <c r="H70" s="15"/>
      <c r="I70" s="15"/>
      <c r="J70" s="15"/>
      <c r="K70" s="15"/>
      <c r="L70" s="15"/>
      <c r="M70" s="15"/>
      <c r="N70" s="15"/>
      <c r="O70" s="15"/>
      <c r="P70" s="15"/>
      <c r="Q70" s="15"/>
      <c r="R70" s="15"/>
      <c r="S70" s="15"/>
      <c r="T70" s="27"/>
      <c r="U70" s="27"/>
    </row>
    <row r="71" spans="1:21" ht="21" customHeight="1" x14ac:dyDescent="0.2">
      <c r="A71" s="7"/>
      <c r="B71" s="23"/>
      <c r="C71" s="7" t="s">
        <v>20</v>
      </c>
      <c r="D71" s="15">
        <f>D69*D70</f>
        <v>0</v>
      </c>
      <c r="E71" s="15">
        <f t="shared" ref="E71:R71" si="21">E69*E70</f>
        <v>0</v>
      </c>
      <c r="F71" s="15">
        <f t="shared" si="21"/>
        <v>0</v>
      </c>
      <c r="G71" s="15">
        <f t="shared" si="21"/>
        <v>0</v>
      </c>
      <c r="H71" s="15">
        <f t="shared" si="21"/>
        <v>0</v>
      </c>
      <c r="I71" s="15">
        <f t="shared" si="21"/>
        <v>0</v>
      </c>
      <c r="J71" s="15">
        <f t="shared" si="21"/>
        <v>0</v>
      </c>
      <c r="K71" s="15">
        <f t="shared" si="21"/>
        <v>0</v>
      </c>
      <c r="L71" s="15">
        <f t="shared" si="21"/>
        <v>0</v>
      </c>
      <c r="M71" s="15">
        <f t="shared" si="21"/>
        <v>0</v>
      </c>
      <c r="N71" s="15">
        <f t="shared" si="21"/>
        <v>0</v>
      </c>
      <c r="O71" s="15">
        <f t="shared" si="21"/>
        <v>0</v>
      </c>
      <c r="P71" s="15">
        <f t="shared" si="21"/>
        <v>0</v>
      </c>
      <c r="Q71" s="15">
        <f t="shared" si="21"/>
        <v>0</v>
      </c>
      <c r="R71" s="15">
        <f t="shared" si="21"/>
        <v>0</v>
      </c>
      <c r="S71" s="15"/>
      <c r="T71" s="27" t="e">
        <f>U71/S10</f>
        <v>#DIV/0!</v>
      </c>
      <c r="U71" s="27">
        <f>SUM(D71:R71)</f>
        <v>0</v>
      </c>
    </row>
    <row r="72" spans="1:21" ht="18" customHeight="1" x14ac:dyDescent="0.2">
      <c r="A72" s="7"/>
      <c r="B72" s="23" t="s">
        <v>61</v>
      </c>
      <c r="C72" s="7" t="s">
        <v>60</v>
      </c>
      <c r="D72" s="32"/>
      <c r="E72" s="32"/>
      <c r="F72" s="32"/>
      <c r="G72" s="32"/>
      <c r="H72" s="32"/>
      <c r="I72" s="32"/>
      <c r="J72" s="32"/>
      <c r="K72" s="32"/>
      <c r="L72" s="32"/>
      <c r="M72" s="32"/>
      <c r="N72" s="32"/>
      <c r="O72" s="32"/>
      <c r="P72" s="32"/>
      <c r="Q72" s="32"/>
      <c r="R72" s="32"/>
      <c r="S72" s="15">
        <f>SUM(E72:R72)</f>
        <v>0</v>
      </c>
      <c r="T72" s="27" t="e">
        <f>S72/S10</f>
        <v>#DIV/0!</v>
      </c>
      <c r="U72" s="27"/>
    </row>
    <row r="73" spans="1:21" ht="18.75" customHeight="1" x14ac:dyDescent="0.2">
      <c r="A73" s="7"/>
      <c r="B73" s="23"/>
      <c r="C73" s="7" t="s">
        <v>137</v>
      </c>
      <c r="D73" s="15"/>
      <c r="E73" s="15"/>
      <c r="F73" s="15"/>
      <c r="G73" s="15"/>
      <c r="H73" s="15"/>
      <c r="I73" s="15"/>
      <c r="J73" s="15"/>
      <c r="K73" s="15"/>
      <c r="L73" s="15"/>
      <c r="M73" s="15"/>
      <c r="N73" s="15"/>
      <c r="O73" s="15"/>
      <c r="P73" s="15"/>
      <c r="Q73" s="15"/>
      <c r="R73" s="15"/>
      <c r="S73" s="15"/>
      <c r="T73" s="27"/>
      <c r="U73" s="27"/>
    </row>
    <row r="74" spans="1:21" ht="21.75" customHeight="1" x14ac:dyDescent="0.2">
      <c r="A74" s="7"/>
      <c r="B74" s="23"/>
      <c r="C74" s="7" t="s">
        <v>20</v>
      </c>
      <c r="D74" s="15">
        <f>D72*D73</f>
        <v>0</v>
      </c>
      <c r="E74" s="15">
        <f t="shared" ref="E74:R74" si="22">E72*E73</f>
        <v>0</v>
      </c>
      <c r="F74" s="15">
        <f t="shared" si="22"/>
        <v>0</v>
      </c>
      <c r="G74" s="15">
        <f t="shared" si="22"/>
        <v>0</v>
      </c>
      <c r="H74" s="15">
        <f t="shared" si="22"/>
        <v>0</v>
      </c>
      <c r="I74" s="15">
        <f t="shared" si="22"/>
        <v>0</v>
      </c>
      <c r="J74" s="15">
        <f t="shared" si="22"/>
        <v>0</v>
      </c>
      <c r="K74" s="15">
        <f t="shared" si="22"/>
        <v>0</v>
      </c>
      <c r="L74" s="15">
        <f t="shared" si="22"/>
        <v>0</v>
      </c>
      <c r="M74" s="15">
        <f t="shared" si="22"/>
        <v>0</v>
      </c>
      <c r="N74" s="15">
        <f t="shared" si="22"/>
        <v>0</v>
      </c>
      <c r="O74" s="15">
        <f t="shared" si="22"/>
        <v>0</v>
      </c>
      <c r="P74" s="15">
        <f t="shared" si="22"/>
        <v>0</v>
      </c>
      <c r="Q74" s="15">
        <f t="shared" si="22"/>
        <v>0</v>
      </c>
      <c r="R74" s="15">
        <f t="shared" si="22"/>
        <v>0</v>
      </c>
      <c r="S74" s="15"/>
      <c r="T74" s="27" t="e">
        <f>U74/S10</f>
        <v>#DIV/0!</v>
      </c>
      <c r="U74" s="27">
        <f>SUM(D74:R74)</f>
        <v>0</v>
      </c>
    </row>
    <row r="75" spans="1:21" ht="21.75" customHeight="1" x14ac:dyDescent="0.2">
      <c r="A75" s="7"/>
      <c r="B75" s="23" t="s">
        <v>62</v>
      </c>
      <c r="C75" s="7" t="s">
        <v>60</v>
      </c>
      <c r="D75" s="32"/>
      <c r="E75" s="32"/>
      <c r="F75" s="32"/>
      <c r="G75" s="32"/>
      <c r="H75" s="32"/>
      <c r="I75" s="32"/>
      <c r="J75" s="32"/>
      <c r="K75" s="32"/>
      <c r="L75" s="32"/>
      <c r="M75" s="32"/>
      <c r="N75" s="32"/>
      <c r="O75" s="32"/>
      <c r="P75" s="32"/>
      <c r="Q75" s="32"/>
      <c r="R75" s="32"/>
      <c r="S75" s="15">
        <f>SUM(E75:R75)</f>
        <v>0</v>
      </c>
      <c r="T75" s="27" t="e">
        <f>S75/S10</f>
        <v>#DIV/0!</v>
      </c>
      <c r="U75" s="27"/>
    </row>
    <row r="76" spans="1:21" ht="19.5" customHeight="1" x14ac:dyDescent="0.2">
      <c r="A76" s="7"/>
      <c r="B76" s="23"/>
      <c r="C76" s="7" t="s">
        <v>137</v>
      </c>
      <c r="D76" s="15"/>
      <c r="E76" s="15"/>
      <c r="F76" s="15"/>
      <c r="G76" s="15"/>
      <c r="H76" s="15"/>
      <c r="I76" s="15"/>
      <c r="J76" s="15"/>
      <c r="K76" s="15"/>
      <c r="L76" s="15"/>
      <c r="M76" s="15"/>
      <c r="N76" s="15"/>
      <c r="O76" s="15"/>
      <c r="P76" s="15"/>
      <c r="Q76" s="15"/>
      <c r="R76" s="15"/>
      <c r="S76" s="15"/>
      <c r="T76" s="27"/>
      <c r="U76" s="27"/>
    </row>
    <row r="77" spans="1:21" ht="18" customHeight="1" x14ac:dyDescent="0.2">
      <c r="A77" s="7"/>
      <c r="B77" s="23"/>
      <c r="C77" s="7" t="s">
        <v>20</v>
      </c>
      <c r="D77" s="15">
        <f>D76*D75</f>
        <v>0</v>
      </c>
      <c r="E77" s="15">
        <f>E75*E76</f>
        <v>0</v>
      </c>
      <c r="F77" s="15">
        <f t="shared" ref="F77:R77" si="23">F75*F76</f>
        <v>0</v>
      </c>
      <c r="G77" s="15">
        <f t="shared" si="23"/>
        <v>0</v>
      </c>
      <c r="H77" s="15">
        <f t="shared" si="23"/>
        <v>0</v>
      </c>
      <c r="I77" s="15">
        <f t="shared" si="23"/>
        <v>0</v>
      </c>
      <c r="J77" s="15">
        <f t="shared" si="23"/>
        <v>0</v>
      </c>
      <c r="K77" s="15">
        <f t="shared" si="23"/>
        <v>0</v>
      </c>
      <c r="L77" s="15">
        <f t="shared" si="23"/>
        <v>0</v>
      </c>
      <c r="M77" s="15">
        <f t="shared" si="23"/>
        <v>0</v>
      </c>
      <c r="N77" s="15">
        <f t="shared" si="23"/>
        <v>0</v>
      </c>
      <c r="O77" s="15">
        <f t="shared" si="23"/>
        <v>0</v>
      </c>
      <c r="P77" s="15">
        <f t="shared" si="23"/>
        <v>0</v>
      </c>
      <c r="Q77" s="15">
        <f t="shared" si="23"/>
        <v>0</v>
      </c>
      <c r="R77" s="15">
        <f t="shared" si="23"/>
        <v>0</v>
      </c>
      <c r="S77" s="15"/>
      <c r="T77" s="27" t="e">
        <f>U77/S10</f>
        <v>#DIV/0!</v>
      </c>
      <c r="U77" s="27">
        <f>SUM(D77:R77)</f>
        <v>0</v>
      </c>
    </row>
    <row r="78" spans="1:21" ht="18" customHeight="1" x14ac:dyDescent="0.2">
      <c r="A78" s="7"/>
      <c r="B78" s="23" t="s">
        <v>63</v>
      </c>
      <c r="C78" s="7" t="s">
        <v>60</v>
      </c>
      <c r="D78" s="32"/>
      <c r="E78" s="32"/>
      <c r="F78" s="32"/>
      <c r="G78" s="32"/>
      <c r="H78" s="32"/>
      <c r="I78" s="32"/>
      <c r="J78" s="32"/>
      <c r="K78" s="32"/>
      <c r="L78" s="32"/>
      <c r="M78" s="32"/>
      <c r="N78" s="32"/>
      <c r="O78" s="32"/>
      <c r="P78" s="32"/>
      <c r="Q78" s="32"/>
      <c r="R78" s="32"/>
      <c r="S78" s="15">
        <f>SUM(E78:R78)</f>
        <v>0</v>
      </c>
      <c r="T78" s="27" t="e">
        <f>S78/S10</f>
        <v>#DIV/0!</v>
      </c>
      <c r="U78" s="27"/>
    </row>
    <row r="79" spans="1:21" ht="18" customHeight="1" x14ac:dyDescent="0.2">
      <c r="A79" s="7"/>
      <c r="B79" s="23"/>
      <c r="C79" s="7" t="s">
        <v>137</v>
      </c>
      <c r="D79" s="15"/>
      <c r="E79" s="15"/>
      <c r="F79" s="15"/>
      <c r="G79" s="15"/>
      <c r="H79" s="15"/>
      <c r="I79" s="15"/>
      <c r="J79" s="15"/>
      <c r="K79" s="15"/>
      <c r="L79" s="15"/>
      <c r="M79" s="15"/>
      <c r="N79" s="15"/>
      <c r="O79" s="15"/>
      <c r="P79" s="15"/>
      <c r="Q79" s="15"/>
      <c r="R79" s="15"/>
      <c r="S79" s="15"/>
      <c r="T79" s="27"/>
      <c r="U79" s="27"/>
    </row>
    <row r="80" spans="1:21" ht="21" customHeight="1" x14ac:dyDescent="0.2">
      <c r="A80" s="7"/>
      <c r="B80" s="23"/>
      <c r="C80" s="7" t="s">
        <v>20</v>
      </c>
      <c r="D80" s="15">
        <f>D78*D79</f>
        <v>0</v>
      </c>
      <c r="E80" s="15">
        <f t="shared" ref="E80:R80" si="24">E78*E79</f>
        <v>0</v>
      </c>
      <c r="F80" s="15">
        <f t="shared" si="24"/>
        <v>0</v>
      </c>
      <c r="G80" s="15">
        <f t="shared" si="24"/>
        <v>0</v>
      </c>
      <c r="H80" s="15">
        <f t="shared" si="24"/>
        <v>0</v>
      </c>
      <c r="I80" s="15">
        <f t="shared" si="24"/>
        <v>0</v>
      </c>
      <c r="J80" s="15">
        <f t="shared" si="24"/>
        <v>0</v>
      </c>
      <c r="K80" s="15">
        <f t="shared" si="24"/>
        <v>0</v>
      </c>
      <c r="L80" s="15">
        <f t="shared" si="24"/>
        <v>0</v>
      </c>
      <c r="M80" s="15">
        <f t="shared" si="24"/>
        <v>0</v>
      </c>
      <c r="N80" s="15">
        <f t="shared" si="24"/>
        <v>0</v>
      </c>
      <c r="O80" s="15">
        <f t="shared" si="24"/>
        <v>0</v>
      </c>
      <c r="P80" s="15">
        <f t="shared" si="24"/>
        <v>0</v>
      </c>
      <c r="Q80" s="15">
        <f t="shared" si="24"/>
        <v>0</v>
      </c>
      <c r="R80" s="15">
        <f t="shared" si="24"/>
        <v>0</v>
      </c>
      <c r="S80" s="15"/>
      <c r="T80" s="27" t="e">
        <f>U80/S10</f>
        <v>#DIV/0!</v>
      </c>
      <c r="U80" s="27">
        <f>SUM(D80:R80)</f>
        <v>0</v>
      </c>
    </row>
    <row r="81" spans="1:21" ht="19.5" customHeight="1" x14ac:dyDescent="0.2">
      <c r="A81" s="7"/>
      <c r="B81" s="23" t="s">
        <v>64</v>
      </c>
      <c r="C81" s="7" t="s">
        <v>60</v>
      </c>
      <c r="D81" s="32"/>
      <c r="E81" s="32"/>
      <c r="F81" s="32"/>
      <c r="G81" s="32"/>
      <c r="H81" s="32"/>
      <c r="I81" s="32"/>
      <c r="J81" s="32"/>
      <c r="K81" s="32"/>
      <c r="L81" s="32"/>
      <c r="M81" s="32"/>
      <c r="N81" s="32"/>
      <c r="O81" s="32"/>
      <c r="P81" s="32"/>
      <c r="Q81" s="32"/>
      <c r="R81" s="32"/>
      <c r="S81" s="15">
        <f>SUM(D81:R81)</f>
        <v>0</v>
      </c>
      <c r="T81" s="27" t="e">
        <f>S81/S10</f>
        <v>#DIV/0!</v>
      </c>
      <c r="U81" s="27"/>
    </row>
    <row r="82" spans="1:21" ht="16.5" customHeight="1" x14ac:dyDescent="0.2">
      <c r="A82" s="7"/>
      <c r="B82" s="23"/>
      <c r="C82" s="7" t="s">
        <v>137</v>
      </c>
      <c r="D82" s="15"/>
      <c r="E82" s="15"/>
      <c r="F82" s="15"/>
      <c r="G82" s="15"/>
      <c r="H82" s="15"/>
      <c r="I82" s="15"/>
      <c r="J82" s="15"/>
      <c r="K82" s="15"/>
      <c r="L82" s="15"/>
      <c r="M82" s="15"/>
      <c r="N82" s="15"/>
      <c r="O82" s="15"/>
      <c r="P82" s="15"/>
      <c r="Q82" s="15"/>
      <c r="R82" s="15"/>
      <c r="S82" s="15"/>
      <c r="T82" s="27"/>
      <c r="U82" s="27"/>
    </row>
    <row r="83" spans="1:21" ht="20.25" customHeight="1" x14ac:dyDescent="0.2">
      <c r="A83" s="7"/>
      <c r="B83" s="23"/>
      <c r="C83" s="7" t="s">
        <v>20</v>
      </c>
      <c r="D83" s="15">
        <f>D81*D82</f>
        <v>0</v>
      </c>
      <c r="E83" s="15">
        <f t="shared" ref="E83:R83" si="25">E81*E82</f>
        <v>0</v>
      </c>
      <c r="F83" s="15">
        <f t="shared" si="25"/>
        <v>0</v>
      </c>
      <c r="G83" s="15">
        <f t="shared" si="25"/>
        <v>0</v>
      </c>
      <c r="H83" s="15">
        <f t="shared" si="25"/>
        <v>0</v>
      </c>
      <c r="I83" s="15">
        <f t="shared" si="25"/>
        <v>0</v>
      </c>
      <c r="J83" s="15">
        <f t="shared" si="25"/>
        <v>0</v>
      </c>
      <c r="K83" s="15">
        <f t="shared" si="25"/>
        <v>0</v>
      </c>
      <c r="L83" s="15">
        <f t="shared" si="25"/>
        <v>0</v>
      </c>
      <c r="M83" s="15">
        <f t="shared" si="25"/>
        <v>0</v>
      </c>
      <c r="N83" s="15">
        <f t="shared" si="25"/>
        <v>0</v>
      </c>
      <c r="O83" s="15">
        <f t="shared" si="25"/>
        <v>0</v>
      </c>
      <c r="P83" s="15">
        <f t="shared" si="25"/>
        <v>0</v>
      </c>
      <c r="Q83" s="15">
        <f t="shared" si="25"/>
        <v>0</v>
      </c>
      <c r="R83" s="15">
        <f t="shared" si="25"/>
        <v>0</v>
      </c>
      <c r="S83" s="15"/>
      <c r="T83" s="27" t="e">
        <f>U83/S10</f>
        <v>#DIV/0!</v>
      </c>
      <c r="U83" s="27">
        <f>SUM(D83:R83)</f>
        <v>0</v>
      </c>
    </row>
    <row r="84" spans="1:21" ht="17.25" customHeight="1" x14ac:dyDescent="0.2">
      <c r="A84" s="7"/>
      <c r="B84" s="23" t="s">
        <v>65</v>
      </c>
      <c r="C84" s="7" t="s">
        <v>60</v>
      </c>
      <c r="D84" s="32"/>
      <c r="E84" s="32"/>
      <c r="F84" s="32"/>
      <c r="G84" s="32"/>
      <c r="H84" s="32"/>
      <c r="I84" s="32"/>
      <c r="J84" s="32"/>
      <c r="K84" s="32"/>
      <c r="L84" s="32"/>
      <c r="M84" s="32"/>
      <c r="N84" s="32"/>
      <c r="O84" s="32"/>
      <c r="P84" s="32"/>
      <c r="Q84" s="32"/>
      <c r="R84" s="32"/>
      <c r="S84" s="15">
        <f>SUM(D84:R84)</f>
        <v>0</v>
      </c>
      <c r="T84" s="27" t="e">
        <f>S84/S10</f>
        <v>#DIV/0!</v>
      </c>
      <c r="U84" s="27"/>
    </row>
    <row r="85" spans="1:21" ht="17.25" customHeight="1" x14ac:dyDescent="0.2">
      <c r="A85" s="7"/>
      <c r="B85" s="23"/>
      <c r="C85" s="7" t="s">
        <v>137</v>
      </c>
      <c r="D85" s="15"/>
      <c r="E85" s="15"/>
      <c r="F85" s="15"/>
      <c r="G85" s="15"/>
      <c r="H85" s="15"/>
      <c r="I85" s="15"/>
      <c r="J85" s="15"/>
      <c r="K85" s="15"/>
      <c r="L85" s="15"/>
      <c r="M85" s="15"/>
      <c r="N85" s="15"/>
      <c r="O85" s="15"/>
      <c r="P85" s="15"/>
      <c r="Q85" s="15"/>
      <c r="R85" s="15"/>
      <c r="S85" s="15"/>
      <c r="T85" s="27"/>
      <c r="U85" s="27"/>
    </row>
    <row r="86" spans="1:21" ht="17.25" customHeight="1" x14ac:dyDescent="0.2">
      <c r="A86" s="7"/>
      <c r="B86" s="23"/>
      <c r="C86" s="7" t="s">
        <v>20</v>
      </c>
      <c r="D86" s="15">
        <f>D84*D85</f>
        <v>0</v>
      </c>
      <c r="E86" s="15">
        <f t="shared" ref="E86:R86" si="26">E84*E85</f>
        <v>0</v>
      </c>
      <c r="F86" s="15">
        <f t="shared" si="26"/>
        <v>0</v>
      </c>
      <c r="G86" s="15">
        <f t="shared" si="26"/>
        <v>0</v>
      </c>
      <c r="H86" s="15">
        <f t="shared" si="26"/>
        <v>0</v>
      </c>
      <c r="I86" s="15">
        <f t="shared" si="26"/>
        <v>0</v>
      </c>
      <c r="J86" s="15">
        <f t="shared" si="26"/>
        <v>0</v>
      </c>
      <c r="K86" s="15">
        <f t="shared" si="26"/>
        <v>0</v>
      </c>
      <c r="L86" s="15">
        <f t="shared" si="26"/>
        <v>0</v>
      </c>
      <c r="M86" s="15">
        <f t="shared" si="26"/>
        <v>0</v>
      </c>
      <c r="N86" s="15">
        <f t="shared" si="26"/>
        <v>0</v>
      </c>
      <c r="O86" s="15">
        <f t="shared" si="26"/>
        <v>0</v>
      </c>
      <c r="P86" s="15">
        <f t="shared" si="26"/>
        <v>0</v>
      </c>
      <c r="Q86" s="15">
        <f t="shared" si="26"/>
        <v>0</v>
      </c>
      <c r="R86" s="15">
        <f t="shared" si="26"/>
        <v>0</v>
      </c>
      <c r="S86" s="15"/>
      <c r="T86" s="27" t="e">
        <f>U86/S10</f>
        <v>#DIV/0!</v>
      </c>
      <c r="U86" s="27">
        <f>SUM(D86:R86)</f>
        <v>0</v>
      </c>
    </row>
    <row r="87" spans="1:21" ht="18.75" customHeight="1" x14ac:dyDescent="0.2">
      <c r="A87" s="7"/>
      <c r="B87" s="23" t="s">
        <v>66</v>
      </c>
      <c r="C87" s="7" t="s">
        <v>60</v>
      </c>
      <c r="D87" s="32"/>
      <c r="E87" s="32"/>
      <c r="F87" s="32"/>
      <c r="G87" s="32"/>
      <c r="H87" s="74"/>
      <c r="I87" s="32"/>
      <c r="J87" s="74"/>
      <c r="K87" s="32"/>
      <c r="L87" s="32"/>
      <c r="M87" s="32"/>
      <c r="N87" s="32"/>
      <c r="O87" s="32"/>
      <c r="P87" s="32"/>
      <c r="Q87" s="32"/>
      <c r="R87" s="74"/>
      <c r="S87" s="15">
        <f>SUM(D87:R87)</f>
        <v>0</v>
      </c>
      <c r="T87" s="27" t="e">
        <f>S87/S10</f>
        <v>#DIV/0!</v>
      </c>
      <c r="U87" s="27"/>
    </row>
    <row r="88" spans="1:21" ht="18.75" customHeight="1" x14ac:dyDescent="0.2">
      <c r="A88" s="7"/>
      <c r="B88" s="23"/>
      <c r="C88" s="7" t="s">
        <v>137</v>
      </c>
      <c r="D88" s="15"/>
      <c r="E88" s="15"/>
      <c r="F88" s="15"/>
      <c r="G88" s="15"/>
      <c r="H88" s="8"/>
      <c r="I88" s="15"/>
      <c r="J88" s="8"/>
      <c r="K88" s="15"/>
      <c r="L88" s="15"/>
      <c r="M88" s="15"/>
      <c r="N88" s="15"/>
      <c r="O88" s="15"/>
      <c r="P88" s="15"/>
      <c r="Q88" s="15"/>
      <c r="R88" s="8"/>
      <c r="S88" s="15"/>
      <c r="T88" s="27"/>
      <c r="U88" s="27"/>
    </row>
    <row r="89" spans="1:21" ht="19.5" customHeight="1" x14ac:dyDescent="0.2">
      <c r="A89" s="7"/>
      <c r="B89" s="23"/>
      <c r="C89" s="7" t="s">
        <v>20</v>
      </c>
      <c r="D89" s="15">
        <f>D87*D88</f>
        <v>0</v>
      </c>
      <c r="E89" s="15">
        <f t="shared" ref="E89:R89" si="27">E87*E88</f>
        <v>0</v>
      </c>
      <c r="F89" s="15">
        <f t="shared" si="27"/>
        <v>0</v>
      </c>
      <c r="G89" s="15">
        <f t="shared" si="27"/>
        <v>0</v>
      </c>
      <c r="H89" s="15">
        <f t="shared" si="27"/>
        <v>0</v>
      </c>
      <c r="I89" s="15">
        <f t="shared" si="27"/>
        <v>0</v>
      </c>
      <c r="J89" s="15">
        <f t="shared" si="27"/>
        <v>0</v>
      </c>
      <c r="K89" s="15">
        <f t="shared" si="27"/>
        <v>0</v>
      </c>
      <c r="L89" s="15">
        <f t="shared" si="27"/>
        <v>0</v>
      </c>
      <c r="M89" s="15">
        <f t="shared" si="27"/>
        <v>0</v>
      </c>
      <c r="N89" s="15">
        <f t="shared" si="27"/>
        <v>0</v>
      </c>
      <c r="O89" s="15">
        <f t="shared" si="27"/>
        <v>0</v>
      </c>
      <c r="P89" s="15">
        <f t="shared" si="27"/>
        <v>0</v>
      </c>
      <c r="Q89" s="15">
        <f t="shared" si="27"/>
        <v>0</v>
      </c>
      <c r="R89" s="15">
        <f t="shared" si="27"/>
        <v>0</v>
      </c>
      <c r="S89" s="15"/>
      <c r="T89" s="27" t="e">
        <f>U89/S10</f>
        <v>#DIV/0!</v>
      </c>
      <c r="U89" s="27">
        <f>SUM(D89:R89)</f>
        <v>0</v>
      </c>
    </row>
    <row r="90" spans="1:21" ht="18" customHeight="1" x14ac:dyDescent="0.2">
      <c r="A90" s="7"/>
      <c r="B90" s="23" t="s">
        <v>67</v>
      </c>
      <c r="C90" s="7" t="s">
        <v>60</v>
      </c>
      <c r="D90" s="32"/>
      <c r="E90" s="32"/>
      <c r="F90" s="32"/>
      <c r="G90" s="32"/>
      <c r="H90" s="32"/>
      <c r="I90" s="32"/>
      <c r="J90" s="32"/>
      <c r="K90" s="32"/>
      <c r="L90" s="32"/>
      <c r="M90" s="32"/>
      <c r="N90" s="32"/>
      <c r="O90" s="32"/>
      <c r="P90" s="32"/>
      <c r="Q90" s="32"/>
      <c r="R90" s="32"/>
      <c r="S90" s="15">
        <f>SUM(D90:R90)</f>
        <v>0</v>
      </c>
      <c r="T90" s="27" t="e">
        <f>S90/S10</f>
        <v>#DIV/0!</v>
      </c>
      <c r="U90" s="27"/>
    </row>
    <row r="91" spans="1:21" ht="21" customHeight="1" x14ac:dyDescent="0.2">
      <c r="A91" s="7"/>
      <c r="B91" s="23"/>
      <c r="C91" s="7" t="s">
        <v>137</v>
      </c>
      <c r="D91" s="15"/>
      <c r="E91" s="15"/>
      <c r="F91" s="15"/>
      <c r="G91" s="15"/>
      <c r="H91" s="15"/>
      <c r="I91" s="15"/>
      <c r="J91" s="15"/>
      <c r="K91" s="15"/>
      <c r="L91" s="15"/>
      <c r="M91" s="15"/>
      <c r="N91" s="15"/>
      <c r="O91" s="15"/>
      <c r="P91" s="15"/>
      <c r="Q91" s="15"/>
      <c r="R91" s="15"/>
      <c r="S91" s="15"/>
      <c r="T91" s="27"/>
      <c r="U91" s="27"/>
    </row>
    <row r="92" spans="1:21" ht="18.75" customHeight="1" x14ac:dyDescent="0.2">
      <c r="A92" s="7"/>
      <c r="B92" s="23"/>
      <c r="C92" s="7" t="s">
        <v>20</v>
      </c>
      <c r="D92" s="15">
        <f>D90*D91</f>
        <v>0</v>
      </c>
      <c r="E92" s="15">
        <f t="shared" ref="E92:R92" si="28">E90*E91</f>
        <v>0</v>
      </c>
      <c r="F92" s="15">
        <f t="shared" si="28"/>
        <v>0</v>
      </c>
      <c r="G92" s="15">
        <f t="shared" si="28"/>
        <v>0</v>
      </c>
      <c r="H92" s="15">
        <f t="shared" si="28"/>
        <v>0</v>
      </c>
      <c r="I92" s="15">
        <f t="shared" si="28"/>
        <v>0</v>
      </c>
      <c r="J92" s="15">
        <f t="shared" si="28"/>
        <v>0</v>
      </c>
      <c r="K92" s="15">
        <f t="shared" si="28"/>
        <v>0</v>
      </c>
      <c r="L92" s="15">
        <f t="shared" si="28"/>
        <v>0</v>
      </c>
      <c r="M92" s="15">
        <f t="shared" si="28"/>
        <v>0</v>
      </c>
      <c r="N92" s="15">
        <f t="shared" si="28"/>
        <v>0</v>
      </c>
      <c r="O92" s="15">
        <f t="shared" si="28"/>
        <v>0</v>
      </c>
      <c r="P92" s="15">
        <f t="shared" si="28"/>
        <v>0</v>
      </c>
      <c r="Q92" s="15">
        <f t="shared" si="28"/>
        <v>0</v>
      </c>
      <c r="R92" s="15">
        <f t="shared" si="28"/>
        <v>0</v>
      </c>
      <c r="S92" s="8"/>
      <c r="T92" s="27" t="e">
        <f>U92/S10</f>
        <v>#DIV/0!</v>
      </c>
      <c r="U92" s="27">
        <f>SUM(D92:R92)</f>
        <v>0</v>
      </c>
    </row>
    <row r="93" spans="1:21" ht="21" customHeight="1" x14ac:dyDescent="0.2">
      <c r="A93" s="7"/>
      <c r="B93" s="23" t="s">
        <v>68</v>
      </c>
      <c r="C93" s="7" t="s">
        <v>60</v>
      </c>
      <c r="D93" s="32"/>
      <c r="E93" s="32"/>
      <c r="F93" s="32"/>
      <c r="G93" s="32"/>
      <c r="H93" s="32"/>
      <c r="I93" s="32"/>
      <c r="J93" s="32"/>
      <c r="K93" s="32"/>
      <c r="L93" s="32"/>
      <c r="M93" s="32"/>
      <c r="N93" s="32"/>
      <c r="O93" s="32"/>
      <c r="P93" s="32"/>
      <c r="Q93" s="32"/>
      <c r="R93" s="32"/>
      <c r="S93" s="15">
        <f>SUM(D93:R93)</f>
        <v>0</v>
      </c>
      <c r="T93" s="27" t="e">
        <f>S93/S10</f>
        <v>#DIV/0!</v>
      </c>
      <c r="U93" s="27"/>
    </row>
    <row r="94" spans="1:21" ht="20.25" customHeight="1" x14ac:dyDescent="0.2">
      <c r="A94" s="7"/>
      <c r="B94" s="23"/>
      <c r="C94" s="7" t="s">
        <v>137</v>
      </c>
      <c r="D94" s="15"/>
      <c r="E94" s="15"/>
      <c r="F94" s="15"/>
      <c r="G94" s="15"/>
      <c r="H94" s="15"/>
      <c r="I94" s="15"/>
      <c r="J94" s="15"/>
      <c r="K94" s="15"/>
      <c r="L94" s="15"/>
      <c r="M94" s="15"/>
      <c r="N94" s="15"/>
      <c r="O94" s="15"/>
      <c r="P94" s="15"/>
      <c r="Q94" s="15"/>
      <c r="R94" s="15"/>
      <c r="S94" s="15"/>
      <c r="T94" s="27"/>
      <c r="U94" s="27"/>
    </row>
    <row r="95" spans="1:21" ht="21" customHeight="1" x14ac:dyDescent="0.2">
      <c r="A95" s="7"/>
      <c r="B95" s="23"/>
      <c r="C95" s="7" t="s">
        <v>69</v>
      </c>
      <c r="D95" s="15">
        <f>D93*D94</f>
        <v>0</v>
      </c>
      <c r="E95" s="15">
        <f t="shared" ref="E95:R95" si="29">E93*E94</f>
        <v>0</v>
      </c>
      <c r="F95" s="15">
        <f t="shared" si="29"/>
        <v>0</v>
      </c>
      <c r="G95" s="15">
        <f t="shared" si="29"/>
        <v>0</v>
      </c>
      <c r="H95" s="15">
        <f t="shared" si="29"/>
        <v>0</v>
      </c>
      <c r="I95" s="15">
        <f t="shared" si="29"/>
        <v>0</v>
      </c>
      <c r="J95" s="15">
        <f t="shared" si="29"/>
        <v>0</v>
      </c>
      <c r="K95" s="15">
        <f t="shared" si="29"/>
        <v>0</v>
      </c>
      <c r="L95" s="15">
        <f t="shared" si="29"/>
        <v>0</v>
      </c>
      <c r="M95" s="15">
        <f t="shared" si="29"/>
        <v>0</v>
      </c>
      <c r="N95" s="15">
        <f t="shared" si="29"/>
        <v>0</v>
      </c>
      <c r="O95" s="15">
        <f t="shared" si="29"/>
        <v>0</v>
      </c>
      <c r="P95" s="15">
        <f t="shared" si="29"/>
        <v>0</v>
      </c>
      <c r="Q95" s="15">
        <f t="shared" si="29"/>
        <v>0</v>
      </c>
      <c r="R95" s="15">
        <f t="shared" si="29"/>
        <v>0</v>
      </c>
      <c r="S95" s="15"/>
      <c r="T95" s="27" t="e">
        <f>U95/S10</f>
        <v>#DIV/0!</v>
      </c>
      <c r="U95" s="27">
        <f>SUM(D95:R95)</f>
        <v>0</v>
      </c>
    </row>
    <row r="96" spans="1:21" ht="18" customHeight="1" x14ac:dyDescent="0.2">
      <c r="A96" s="7"/>
      <c r="B96" s="23" t="s">
        <v>70</v>
      </c>
      <c r="C96" s="7" t="s">
        <v>60</v>
      </c>
      <c r="D96" s="75"/>
      <c r="E96" s="75"/>
      <c r="F96" s="75"/>
      <c r="G96" s="75"/>
      <c r="H96" s="75"/>
      <c r="I96" s="75"/>
      <c r="J96" s="75"/>
      <c r="K96" s="75"/>
      <c r="L96" s="75"/>
      <c r="M96" s="75"/>
      <c r="N96" s="75"/>
      <c r="O96" s="75"/>
      <c r="P96" s="75"/>
      <c r="Q96" s="75"/>
      <c r="R96" s="75"/>
      <c r="S96" s="12">
        <f>SUM(E96:R96)</f>
        <v>0</v>
      </c>
      <c r="T96" s="20" t="e">
        <f>S96/S10</f>
        <v>#DIV/0!</v>
      </c>
      <c r="U96" s="20"/>
    </row>
    <row r="97" spans="1:22" ht="18" customHeight="1" x14ac:dyDescent="0.2">
      <c r="A97" s="7"/>
      <c r="B97" s="23"/>
      <c r="C97" s="7" t="s">
        <v>137</v>
      </c>
      <c r="D97" s="13"/>
      <c r="E97" s="13"/>
      <c r="F97" s="13"/>
      <c r="G97" s="13"/>
      <c r="H97" s="13"/>
      <c r="I97" s="13"/>
      <c r="J97" s="13"/>
      <c r="K97" s="13"/>
      <c r="L97" s="13"/>
      <c r="M97" s="13"/>
      <c r="N97" s="13"/>
      <c r="O97" s="13"/>
      <c r="P97" s="13"/>
      <c r="Q97" s="13"/>
      <c r="R97" s="13"/>
      <c r="S97" s="12"/>
      <c r="T97" s="20"/>
      <c r="U97" s="20"/>
    </row>
    <row r="98" spans="1:22" ht="17.25" customHeight="1" x14ac:dyDescent="0.2">
      <c r="A98" s="7"/>
      <c r="B98" s="23"/>
      <c r="C98" s="7" t="s">
        <v>20</v>
      </c>
      <c r="D98" s="13"/>
      <c r="E98" s="13">
        <f>E97*E96</f>
        <v>0</v>
      </c>
      <c r="F98" s="13">
        <f t="shared" ref="F98:R98" si="30">F97*F96</f>
        <v>0</v>
      </c>
      <c r="G98" s="13">
        <f t="shared" si="30"/>
        <v>0</v>
      </c>
      <c r="H98" s="13">
        <f t="shared" si="30"/>
        <v>0</v>
      </c>
      <c r="I98" s="13">
        <f t="shared" si="30"/>
        <v>0</v>
      </c>
      <c r="J98" s="13">
        <f t="shared" si="30"/>
        <v>0</v>
      </c>
      <c r="K98" s="13">
        <f t="shared" si="30"/>
        <v>0</v>
      </c>
      <c r="L98" s="13">
        <f t="shared" si="30"/>
        <v>0</v>
      </c>
      <c r="M98" s="13">
        <f t="shared" si="30"/>
        <v>0</v>
      </c>
      <c r="N98" s="13">
        <f t="shared" si="30"/>
        <v>0</v>
      </c>
      <c r="O98" s="13">
        <f t="shared" si="30"/>
        <v>0</v>
      </c>
      <c r="P98" s="13">
        <f t="shared" si="30"/>
        <v>0</v>
      </c>
      <c r="Q98" s="13">
        <f t="shared" si="30"/>
        <v>0</v>
      </c>
      <c r="R98" s="13">
        <f t="shared" si="30"/>
        <v>0</v>
      </c>
      <c r="S98" s="12"/>
      <c r="T98" s="20" t="e">
        <f>U98/S10</f>
        <v>#DIV/0!</v>
      </c>
      <c r="U98" s="20">
        <f>SUM(D98:R98)</f>
        <v>0</v>
      </c>
    </row>
    <row r="99" spans="1:22" ht="17.25" customHeight="1" x14ac:dyDescent="0.2">
      <c r="A99" s="7"/>
      <c r="B99" s="23" t="s">
        <v>71</v>
      </c>
      <c r="C99" s="7" t="s">
        <v>60</v>
      </c>
      <c r="D99" s="13"/>
      <c r="E99" s="13"/>
      <c r="F99" s="13"/>
      <c r="G99" s="13"/>
      <c r="H99" s="13"/>
      <c r="I99" s="13"/>
      <c r="J99" s="13"/>
      <c r="K99" s="13"/>
      <c r="L99" s="13"/>
      <c r="M99" s="13"/>
      <c r="N99" s="13"/>
      <c r="O99" s="13"/>
      <c r="P99" s="13"/>
      <c r="Q99" s="13"/>
      <c r="R99" s="13"/>
      <c r="S99" s="12">
        <f>SUM(D99:R99)</f>
        <v>0</v>
      </c>
      <c r="T99" s="20" t="e">
        <f>S99/S10</f>
        <v>#DIV/0!</v>
      </c>
      <c r="U99" s="20"/>
    </row>
    <row r="100" spans="1:22" ht="18.75" customHeight="1" x14ac:dyDescent="0.2">
      <c r="A100" s="7"/>
      <c r="B100" s="23"/>
      <c r="C100" s="7" t="s">
        <v>137</v>
      </c>
      <c r="D100" s="15"/>
      <c r="E100" s="15"/>
      <c r="F100" s="15"/>
      <c r="G100" s="15"/>
      <c r="H100" s="15"/>
      <c r="I100" s="15"/>
      <c r="J100" s="15"/>
      <c r="K100" s="15"/>
      <c r="L100" s="15"/>
      <c r="M100" s="15"/>
      <c r="N100" s="15"/>
      <c r="O100" s="15"/>
      <c r="P100" s="15"/>
      <c r="Q100" s="15"/>
      <c r="R100" s="15"/>
      <c r="S100" s="12"/>
      <c r="T100" s="20"/>
      <c r="U100" s="20"/>
    </row>
    <row r="101" spans="1:22" ht="17.25" customHeight="1" x14ac:dyDescent="0.2">
      <c r="A101" s="7"/>
      <c r="B101" s="23"/>
      <c r="C101" s="7" t="s">
        <v>20</v>
      </c>
      <c r="D101" s="15">
        <f>D100*D99</f>
        <v>0</v>
      </c>
      <c r="E101" s="15">
        <f>E99*E100</f>
        <v>0</v>
      </c>
      <c r="F101" s="15">
        <f t="shared" ref="F101:R101" si="31">F99*F100</f>
        <v>0</v>
      </c>
      <c r="G101" s="15">
        <f t="shared" si="31"/>
        <v>0</v>
      </c>
      <c r="H101" s="15">
        <f t="shared" si="31"/>
        <v>0</v>
      </c>
      <c r="I101" s="15">
        <f t="shared" si="31"/>
        <v>0</v>
      </c>
      <c r="J101" s="15">
        <f t="shared" si="31"/>
        <v>0</v>
      </c>
      <c r="K101" s="15">
        <f t="shared" si="31"/>
        <v>0</v>
      </c>
      <c r="L101" s="15">
        <f t="shared" si="31"/>
        <v>0</v>
      </c>
      <c r="M101" s="15">
        <f t="shared" si="31"/>
        <v>0</v>
      </c>
      <c r="N101" s="15">
        <f t="shared" si="31"/>
        <v>0</v>
      </c>
      <c r="O101" s="15">
        <f t="shared" si="31"/>
        <v>0</v>
      </c>
      <c r="P101" s="15">
        <f t="shared" si="31"/>
        <v>0</v>
      </c>
      <c r="Q101" s="15">
        <f t="shared" si="31"/>
        <v>0</v>
      </c>
      <c r="R101" s="15">
        <f t="shared" si="31"/>
        <v>0</v>
      </c>
      <c r="S101" s="12"/>
      <c r="T101" s="20" t="e">
        <f>U101/S10</f>
        <v>#DIV/0!</v>
      </c>
      <c r="U101" s="20">
        <f>SUM(D101:R101)</f>
        <v>0</v>
      </c>
    </row>
    <row r="102" spans="1:22" ht="19.5" customHeight="1" x14ac:dyDescent="0.2">
      <c r="A102" s="7"/>
      <c r="B102" s="23" t="s">
        <v>72</v>
      </c>
      <c r="C102" s="7" t="s">
        <v>60</v>
      </c>
      <c r="D102" s="13"/>
      <c r="E102" s="13"/>
      <c r="F102" s="13"/>
      <c r="G102" s="13"/>
      <c r="H102" s="13"/>
      <c r="I102" s="13"/>
      <c r="J102" s="13"/>
      <c r="K102" s="13"/>
      <c r="L102" s="13"/>
      <c r="M102" s="13"/>
      <c r="N102" s="13"/>
      <c r="O102" s="13"/>
      <c r="P102" s="13"/>
      <c r="Q102" s="13"/>
      <c r="R102" s="13"/>
      <c r="S102" s="12">
        <f>SUM(D102:R102)</f>
        <v>0</v>
      </c>
      <c r="T102" s="20" t="e">
        <f>S102/S10</f>
        <v>#DIV/0!</v>
      </c>
      <c r="U102" s="20"/>
    </row>
    <row r="103" spans="1:22" ht="17.25" customHeight="1" x14ac:dyDescent="0.2">
      <c r="A103" s="7"/>
      <c r="B103" s="23"/>
      <c r="C103" s="7" t="s">
        <v>137</v>
      </c>
      <c r="D103" s="15"/>
      <c r="E103" s="15"/>
      <c r="F103" s="15"/>
      <c r="G103" s="15"/>
      <c r="H103" s="15"/>
      <c r="I103" s="15"/>
      <c r="J103" s="15"/>
      <c r="K103" s="15"/>
      <c r="L103" s="15"/>
      <c r="M103" s="15"/>
      <c r="N103" s="15"/>
      <c r="O103" s="15"/>
      <c r="P103" s="15"/>
      <c r="Q103" s="15"/>
      <c r="R103" s="15"/>
      <c r="S103" s="12"/>
      <c r="T103" s="20"/>
      <c r="U103" s="20"/>
    </row>
    <row r="104" spans="1:22" ht="16.5" customHeight="1" x14ac:dyDescent="0.2">
      <c r="A104" s="7"/>
      <c r="B104" s="23"/>
      <c r="C104" s="7" t="s">
        <v>20</v>
      </c>
      <c r="D104" s="15">
        <f>D102*D103</f>
        <v>0</v>
      </c>
      <c r="E104" s="15">
        <f t="shared" ref="E104:R104" si="32">E102*E103</f>
        <v>0</v>
      </c>
      <c r="F104" s="15">
        <f t="shared" si="32"/>
        <v>0</v>
      </c>
      <c r="G104" s="15">
        <f t="shared" si="32"/>
        <v>0</v>
      </c>
      <c r="H104" s="15">
        <f t="shared" si="32"/>
        <v>0</v>
      </c>
      <c r="I104" s="15">
        <f t="shared" si="32"/>
        <v>0</v>
      </c>
      <c r="J104" s="15">
        <f t="shared" si="32"/>
        <v>0</v>
      </c>
      <c r="K104" s="15">
        <f t="shared" si="32"/>
        <v>0</v>
      </c>
      <c r="L104" s="15">
        <f t="shared" si="32"/>
        <v>0</v>
      </c>
      <c r="M104" s="15">
        <f t="shared" si="32"/>
        <v>0</v>
      </c>
      <c r="N104" s="15">
        <f t="shared" si="32"/>
        <v>0</v>
      </c>
      <c r="O104" s="15">
        <f t="shared" si="32"/>
        <v>0</v>
      </c>
      <c r="P104" s="15">
        <f t="shared" si="32"/>
        <v>0</v>
      </c>
      <c r="Q104" s="15">
        <f t="shared" si="32"/>
        <v>0</v>
      </c>
      <c r="R104" s="15">
        <f t="shared" si="32"/>
        <v>0</v>
      </c>
      <c r="S104" s="12"/>
      <c r="T104" s="20" t="e">
        <f>U104/S10</f>
        <v>#DIV/0!</v>
      </c>
      <c r="U104" s="20">
        <f>SUM(D104:R104)</f>
        <v>0</v>
      </c>
    </row>
    <row r="105" spans="1:22" ht="18.75" customHeight="1" x14ac:dyDescent="0.2">
      <c r="A105" s="7"/>
      <c r="B105" s="23" t="s">
        <v>73</v>
      </c>
      <c r="C105" s="7" t="s">
        <v>60</v>
      </c>
      <c r="D105" s="13"/>
      <c r="E105" s="13"/>
      <c r="F105" s="13"/>
      <c r="G105" s="13"/>
      <c r="H105" s="13"/>
      <c r="I105" s="13"/>
      <c r="J105" s="13"/>
      <c r="K105" s="13"/>
      <c r="L105" s="13"/>
      <c r="M105" s="13"/>
      <c r="N105" s="13"/>
      <c r="O105" s="13"/>
      <c r="P105" s="13"/>
      <c r="Q105" s="13"/>
      <c r="R105" s="13"/>
      <c r="S105" s="12">
        <f>SUM(D105:R105)</f>
        <v>0</v>
      </c>
      <c r="T105" s="20" t="e">
        <f>S105/S10</f>
        <v>#DIV/0!</v>
      </c>
      <c r="U105" s="20"/>
      <c r="V105" s="14"/>
    </row>
    <row r="106" spans="1:22" ht="20.25" customHeight="1" x14ac:dyDescent="0.2">
      <c r="A106" s="7"/>
      <c r="B106" s="23"/>
      <c r="C106" s="7" t="s">
        <v>137</v>
      </c>
      <c r="D106" s="15"/>
      <c r="E106" s="15"/>
      <c r="F106" s="15"/>
      <c r="G106" s="15"/>
      <c r="H106" s="15"/>
      <c r="I106" s="15"/>
      <c r="J106" s="15"/>
      <c r="K106" s="15"/>
      <c r="L106" s="15"/>
      <c r="M106" s="15"/>
      <c r="N106" s="15"/>
      <c r="O106" s="15"/>
      <c r="P106" s="15"/>
      <c r="Q106" s="15"/>
      <c r="R106" s="15"/>
      <c r="S106" s="12"/>
      <c r="T106" s="20"/>
      <c r="U106" s="20"/>
    </row>
    <row r="107" spans="1:22" ht="18.75" customHeight="1" x14ac:dyDescent="0.2">
      <c r="A107" s="7"/>
      <c r="B107" s="23"/>
      <c r="C107" s="7" t="s">
        <v>20</v>
      </c>
      <c r="D107" s="15">
        <f>D106*D105</f>
        <v>0</v>
      </c>
      <c r="E107" s="15">
        <f t="shared" ref="E107:R107" si="33">E106*E105</f>
        <v>0</v>
      </c>
      <c r="F107" s="15">
        <f t="shared" si="33"/>
        <v>0</v>
      </c>
      <c r="G107" s="15">
        <f t="shared" si="33"/>
        <v>0</v>
      </c>
      <c r="H107" s="15">
        <f t="shared" si="33"/>
        <v>0</v>
      </c>
      <c r="I107" s="15">
        <f t="shared" si="33"/>
        <v>0</v>
      </c>
      <c r="J107" s="15">
        <f t="shared" si="33"/>
        <v>0</v>
      </c>
      <c r="K107" s="15">
        <f t="shared" si="33"/>
        <v>0</v>
      </c>
      <c r="L107" s="15">
        <f t="shared" si="33"/>
        <v>0</v>
      </c>
      <c r="M107" s="15">
        <f t="shared" si="33"/>
        <v>0</v>
      </c>
      <c r="N107" s="15">
        <f t="shared" si="33"/>
        <v>0</v>
      </c>
      <c r="O107" s="15">
        <f t="shared" si="33"/>
        <v>0</v>
      </c>
      <c r="P107" s="15">
        <f t="shared" si="33"/>
        <v>0</v>
      </c>
      <c r="Q107" s="15">
        <f t="shared" si="33"/>
        <v>0</v>
      </c>
      <c r="R107" s="15">
        <f t="shared" si="33"/>
        <v>0</v>
      </c>
      <c r="S107" s="12"/>
      <c r="T107" s="20" t="e">
        <f>U107/S10</f>
        <v>#DIV/0!</v>
      </c>
      <c r="U107" s="20">
        <f>SUM(D107:R107)</f>
        <v>0</v>
      </c>
    </row>
    <row r="108" spans="1:22" ht="17.25" customHeight="1" x14ac:dyDescent="0.2">
      <c r="A108" s="7"/>
      <c r="B108" s="23" t="s">
        <v>74</v>
      </c>
      <c r="C108" s="7" t="s">
        <v>60</v>
      </c>
      <c r="D108" s="13"/>
      <c r="E108" s="13"/>
      <c r="F108" s="13"/>
      <c r="G108" s="13"/>
      <c r="H108" s="13"/>
      <c r="I108" s="13"/>
      <c r="J108" s="13"/>
      <c r="K108" s="13"/>
      <c r="L108" s="13"/>
      <c r="M108" s="13"/>
      <c r="N108" s="13"/>
      <c r="O108" s="13"/>
      <c r="P108" s="13"/>
      <c r="Q108" s="13"/>
      <c r="R108" s="13"/>
      <c r="S108" s="12">
        <f>SUM(D108:R108)</f>
        <v>0</v>
      </c>
      <c r="T108" s="20" t="e">
        <f>S108/S10</f>
        <v>#DIV/0!</v>
      </c>
      <c r="U108" s="20"/>
    </row>
    <row r="109" spans="1:22" ht="18" customHeight="1" x14ac:dyDescent="0.2">
      <c r="A109" s="7"/>
      <c r="B109" s="23"/>
      <c r="C109" s="7" t="s">
        <v>137</v>
      </c>
      <c r="D109" s="13"/>
      <c r="E109" s="13"/>
      <c r="F109" s="13"/>
      <c r="G109" s="13"/>
      <c r="H109" s="13"/>
      <c r="I109" s="13"/>
      <c r="J109" s="13"/>
      <c r="K109" s="13"/>
      <c r="L109" s="13"/>
      <c r="M109" s="13"/>
      <c r="N109" s="13"/>
      <c r="O109" s="13"/>
      <c r="P109" s="13"/>
      <c r="Q109" s="13"/>
      <c r="R109" s="13"/>
      <c r="S109" s="12"/>
      <c r="T109" s="20"/>
      <c r="U109" s="20"/>
    </row>
    <row r="110" spans="1:22" ht="18.75" customHeight="1" x14ac:dyDescent="0.2">
      <c r="A110" s="7"/>
      <c r="B110" s="23"/>
      <c r="C110" s="7" t="s">
        <v>20</v>
      </c>
      <c r="D110" s="13">
        <f>D108*D109</f>
        <v>0</v>
      </c>
      <c r="E110" s="13">
        <f t="shared" ref="E110:R110" si="34">E108*E109</f>
        <v>0</v>
      </c>
      <c r="F110" s="13">
        <f t="shared" si="34"/>
        <v>0</v>
      </c>
      <c r="G110" s="13">
        <f t="shared" si="34"/>
        <v>0</v>
      </c>
      <c r="H110" s="13">
        <f t="shared" si="34"/>
        <v>0</v>
      </c>
      <c r="I110" s="13">
        <f t="shared" si="34"/>
        <v>0</v>
      </c>
      <c r="J110" s="13">
        <f t="shared" si="34"/>
        <v>0</v>
      </c>
      <c r="K110" s="13">
        <f t="shared" si="34"/>
        <v>0</v>
      </c>
      <c r="L110" s="13">
        <f t="shared" si="34"/>
        <v>0</v>
      </c>
      <c r="M110" s="13">
        <f t="shared" si="34"/>
        <v>0</v>
      </c>
      <c r="N110" s="13">
        <f t="shared" si="34"/>
        <v>0</v>
      </c>
      <c r="O110" s="13">
        <f t="shared" si="34"/>
        <v>0</v>
      </c>
      <c r="P110" s="13">
        <f t="shared" si="34"/>
        <v>0</v>
      </c>
      <c r="Q110" s="13">
        <f t="shared" si="34"/>
        <v>0</v>
      </c>
      <c r="R110" s="13">
        <f t="shared" si="34"/>
        <v>0</v>
      </c>
      <c r="S110" s="12"/>
      <c r="T110" s="20" t="e">
        <f>U110/S10</f>
        <v>#DIV/0!</v>
      </c>
      <c r="U110" s="20">
        <f>SUM(D110:R110)</f>
        <v>0</v>
      </c>
    </row>
    <row r="111" spans="1:22" ht="30.75" customHeight="1" x14ac:dyDescent="0.2">
      <c r="A111" s="2" t="s">
        <v>75</v>
      </c>
      <c r="B111" s="6" t="s">
        <v>76</v>
      </c>
      <c r="C111" s="7" t="s">
        <v>18</v>
      </c>
      <c r="D111" s="13"/>
      <c r="E111" s="34"/>
      <c r="F111" s="13"/>
      <c r="G111" s="34"/>
      <c r="H111" s="13"/>
      <c r="I111" s="34"/>
      <c r="J111" s="13"/>
      <c r="K111" s="34"/>
      <c r="L111" s="34"/>
      <c r="M111" s="34"/>
      <c r="N111" s="13"/>
      <c r="O111" s="34"/>
      <c r="P111" s="13"/>
      <c r="Q111" s="34"/>
      <c r="R111" s="34"/>
      <c r="S111" s="5">
        <f>SUM(D111:R111)</f>
        <v>0</v>
      </c>
      <c r="T111" s="19" t="e">
        <f>S111/S10</f>
        <v>#DIV/0!</v>
      </c>
      <c r="U111" s="19"/>
    </row>
    <row r="112" spans="1:22" ht="18.75" customHeight="1" x14ac:dyDescent="0.2">
      <c r="A112" s="2"/>
      <c r="B112" s="6"/>
      <c r="C112" s="7" t="s">
        <v>19</v>
      </c>
      <c r="D112" s="13"/>
      <c r="E112" s="34"/>
      <c r="F112" s="13"/>
      <c r="G112" s="34"/>
      <c r="H112" s="13"/>
      <c r="I112" s="34"/>
      <c r="J112" s="13"/>
      <c r="K112" s="34"/>
      <c r="L112" s="34"/>
      <c r="M112" s="34"/>
      <c r="N112" s="13"/>
      <c r="O112" s="34"/>
      <c r="P112" s="13"/>
      <c r="Q112" s="34"/>
      <c r="R112" s="34"/>
      <c r="S112" s="5"/>
      <c r="T112" s="19"/>
      <c r="U112" s="19"/>
    </row>
    <row r="113" spans="1:22" ht="18" customHeight="1" x14ac:dyDescent="0.2">
      <c r="A113" s="2"/>
      <c r="B113" s="6"/>
      <c r="C113" s="7" t="s">
        <v>20</v>
      </c>
      <c r="D113" s="13">
        <f>D111*D112</f>
        <v>0</v>
      </c>
      <c r="E113" s="13">
        <f t="shared" ref="E113:R113" si="35">E111*E112</f>
        <v>0</v>
      </c>
      <c r="F113" s="13">
        <f t="shared" si="35"/>
        <v>0</v>
      </c>
      <c r="G113" s="13">
        <f t="shared" si="35"/>
        <v>0</v>
      </c>
      <c r="H113" s="13">
        <f t="shared" si="35"/>
        <v>0</v>
      </c>
      <c r="I113" s="13">
        <f t="shared" si="35"/>
        <v>0</v>
      </c>
      <c r="J113" s="13">
        <f t="shared" si="35"/>
        <v>0</v>
      </c>
      <c r="K113" s="13">
        <f t="shared" si="35"/>
        <v>0</v>
      </c>
      <c r="L113" s="13">
        <f t="shared" si="35"/>
        <v>0</v>
      </c>
      <c r="M113" s="13">
        <f t="shared" si="35"/>
        <v>0</v>
      </c>
      <c r="N113" s="13">
        <f t="shared" si="35"/>
        <v>0</v>
      </c>
      <c r="O113" s="13">
        <f t="shared" si="35"/>
        <v>0</v>
      </c>
      <c r="P113" s="13">
        <f t="shared" si="35"/>
        <v>0</v>
      </c>
      <c r="Q113" s="13">
        <f t="shared" si="35"/>
        <v>0</v>
      </c>
      <c r="R113" s="13">
        <f t="shared" si="35"/>
        <v>0</v>
      </c>
      <c r="S113" s="5"/>
      <c r="T113" s="19" t="e">
        <f>U113/S10</f>
        <v>#DIV/0!</v>
      </c>
      <c r="U113" s="19">
        <f>SUM(E113:R113)</f>
        <v>0</v>
      </c>
    </row>
    <row r="114" spans="1:22" ht="27" customHeight="1" x14ac:dyDescent="0.2">
      <c r="A114" s="2" t="s">
        <v>77</v>
      </c>
      <c r="B114" s="6" t="s">
        <v>78</v>
      </c>
      <c r="C114" s="2" t="s">
        <v>16</v>
      </c>
      <c r="D114" s="4"/>
      <c r="E114" s="5"/>
      <c r="F114" s="4"/>
      <c r="G114" s="5"/>
      <c r="H114" s="4"/>
      <c r="I114" s="5"/>
      <c r="J114" s="4"/>
      <c r="K114" s="5"/>
      <c r="L114" s="5"/>
      <c r="M114" s="5"/>
      <c r="N114" s="4"/>
      <c r="O114" s="5"/>
      <c r="P114" s="4"/>
      <c r="Q114" s="5"/>
      <c r="R114" s="5"/>
      <c r="S114" s="35"/>
      <c r="T114" s="19" t="e">
        <f>U114/S10</f>
        <v>#DIV/0!</v>
      </c>
      <c r="U114" s="19">
        <f>SUM(D114:R114)</f>
        <v>0</v>
      </c>
    </row>
    <row r="115" spans="1:22" ht="27" customHeight="1" x14ac:dyDescent="0.2">
      <c r="A115" s="40" t="s">
        <v>79</v>
      </c>
      <c r="B115" s="41" t="s">
        <v>80</v>
      </c>
      <c r="C115" s="2" t="s">
        <v>16</v>
      </c>
      <c r="D115" s="8">
        <f>D9+D68+-D113-D114</f>
        <v>0</v>
      </c>
      <c r="E115" s="8">
        <f t="shared" ref="E115:Q115" si="36">E9+E68+-E113-E114</f>
        <v>0</v>
      </c>
      <c r="F115" s="8">
        <f t="shared" si="36"/>
        <v>0</v>
      </c>
      <c r="G115" s="8">
        <f t="shared" si="36"/>
        <v>0</v>
      </c>
      <c r="H115" s="8">
        <f t="shared" si="36"/>
        <v>0</v>
      </c>
      <c r="I115" s="8">
        <f t="shared" si="36"/>
        <v>0</v>
      </c>
      <c r="J115" s="8">
        <f t="shared" si="36"/>
        <v>0</v>
      </c>
      <c r="K115" s="8">
        <f t="shared" si="36"/>
        <v>0</v>
      </c>
      <c r="L115" s="8">
        <f t="shared" si="36"/>
        <v>0</v>
      </c>
      <c r="M115" s="8">
        <f t="shared" si="36"/>
        <v>0</v>
      </c>
      <c r="N115" s="8">
        <f t="shared" si="36"/>
        <v>0</v>
      </c>
      <c r="O115" s="8">
        <f t="shared" si="36"/>
        <v>0</v>
      </c>
      <c r="P115" s="8">
        <f t="shared" si="36"/>
        <v>0</v>
      </c>
      <c r="Q115" s="8">
        <f t="shared" si="36"/>
        <v>0</v>
      </c>
      <c r="R115" s="8">
        <f>R9+R68+-R113-R114</f>
        <v>0</v>
      </c>
      <c r="S115" s="12"/>
      <c r="T115" s="19" t="e">
        <f>U115/S10</f>
        <v>#DIV/0!</v>
      </c>
      <c r="U115" s="19">
        <f>SUM(D115:R115)</f>
        <v>0</v>
      </c>
      <c r="V115" s="14"/>
    </row>
    <row r="116" spans="1:22" ht="18.75" customHeight="1" x14ac:dyDescent="0.2">
      <c r="A116" s="2"/>
      <c r="B116" s="23" t="s">
        <v>81</v>
      </c>
      <c r="C116" s="7" t="s">
        <v>18</v>
      </c>
      <c r="D116" s="13"/>
      <c r="E116" s="13"/>
      <c r="F116" s="13"/>
      <c r="G116" s="13"/>
      <c r="H116" s="13"/>
      <c r="I116" s="13"/>
      <c r="J116" s="13"/>
      <c r="K116" s="13"/>
      <c r="L116" s="13"/>
      <c r="M116" s="13"/>
      <c r="N116" s="13"/>
      <c r="O116" s="13"/>
      <c r="P116" s="13"/>
      <c r="Q116" s="13"/>
      <c r="R116" s="13"/>
      <c r="S116" s="12"/>
      <c r="T116" s="19"/>
      <c r="U116" s="19"/>
      <c r="V116" s="14"/>
    </row>
    <row r="117" spans="1:22" ht="19.5" customHeight="1" x14ac:dyDescent="0.2">
      <c r="A117" s="2" t="s">
        <v>82</v>
      </c>
      <c r="B117" s="6" t="s">
        <v>83</v>
      </c>
      <c r="C117" s="2" t="s">
        <v>18</v>
      </c>
      <c r="D117" s="36">
        <f>D116*D10*10000/500</f>
        <v>0</v>
      </c>
      <c r="E117" s="36">
        <f t="shared" ref="E117:R117" si="37">E116*E10*10000/500</f>
        <v>0</v>
      </c>
      <c r="F117" s="36">
        <f t="shared" si="37"/>
        <v>0</v>
      </c>
      <c r="G117" s="36">
        <f t="shared" si="37"/>
        <v>0</v>
      </c>
      <c r="H117" s="36">
        <f t="shared" si="37"/>
        <v>0</v>
      </c>
      <c r="I117" s="36">
        <f t="shared" si="37"/>
        <v>0</v>
      </c>
      <c r="J117" s="36">
        <f t="shared" si="37"/>
        <v>0</v>
      </c>
      <c r="K117" s="36">
        <f t="shared" si="37"/>
        <v>0</v>
      </c>
      <c r="L117" s="36">
        <f t="shared" si="37"/>
        <v>0</v>
      </c>
      <c r="M117" s="36">
        <f t="shared" si="37"/>
        <v>0</v>
      </c>
      <c r="N117" s="36">
        <f t="shared" si="37"/>
        <v>0</v>
      </c>
      <c r="O117" s="36">
        <f t="shared" si="37"/>
        <v>0</v>
      </c>
      <c r="P117" s="36">
        <f t="shared" si="37"/>
        <v>0</v>
      </c>
      <c r="Q117" s="36">
        <f t="shared" si="37"/>
        <v>0</v>
      </c>
      <c r="R117" s="36">
        <f t="shared" si="37"/>
        <v>0</v>
      </c>
      <c r="S117" s="15">
        <f>SUM(D117:R117)</f>
        <v>0</v>
      </c>
      <c r="T117" s="19" t="e">
        <f>S117/S10</f>
        <v>#DIV/0!</v>
      </c>
      <c r="U117" s="19"/>
    </row>
    <row r="118" spans="1:22" ht="27" customHeight="1" x14ac:dyDescent="0.2">
      <c r="A118" s="2" t="s">
        <v>84</v>
      </c>
      <c r="B118" s="6" t="s">
        <v>85</v>
      </c>
      <c r="C118" s="2" t="s">
        <v>19</v>
      </c>
      <c r="D118" s="37" t="e">
        <f>D115/D117</f>
        <v>#DIV/0!</v>
      </c>
      <c r="E118" s="37" t="e">
        <f t="shared" ref="E118:R118" si="38">E115/E117</f>
        <v>#DIV/0!</v>
      </c>
      <c r="F118" s="37" t="e">
        <f t="shared" si="38"/>
        <v>#DIV/0!</v>
      </c>
      <c r="G118" s="37" t="e">
        <f t="shared" si="38"/>
        <v>#DIV/0!</v>
      </c>
      <c r="H118" s="37" t="e">
        <f t="shared" si="38"/>
        <v>#DIV/0!</v>
      </c>
      <c r="I118" s="37" t="e">
        <f t="shared" si="38"/>
        <v>#DIV/0!</v>
      </c>
      <c r="J118" s="37" t="e">
        <f t="shared" si="38"/>
        <v>#DIV/0!</v>
      </c>
      <c r="K118" s="37" t="e">
        <f t="shared" si="38"/>
        <v>#DIV/0!</v>
      </c>
      <c r="L118" s="37" t="e">
        <f t="shared" si="38"/>
        <v>#DIV/0!</v>
      </c>
      <c r="M118" s="37" t="e">
        <f t="shared" si="38"/>
        <v>#DIV/0!</v>
      </c>
      <c r="N118" s="37" t="e">
        <f t="shared" si="38"/>
        <v>#DIV/0!</v>
      </c>
      <c r="O118" s="37" t="e">
        <f t="shared" si="38"/>
        <v>#DIV/0!</v>
      </c>
      <c r="P118" s="37" t="e">
        <f t="shared" si="38"/>
        <v>#DIV/0!</v>
      </c>
      <c r="Q118" s="37" t="e">
        <f t="shared" si="38"/>
        <v>#DIV/0!</v>
      </c>
      <c r="R118" s="37" t="e">
        <f t="shared" si="38"/>
        <v>#DIV/0!</v>
      </c>
      <c r="S118" s="35"/>
      <c r="T118" s="19" t="e">
        <f>T115/T117</f>
        <v>#DIV/0!</v>
      </c>
      <c r="U118" s="19"/>
    </row>
    <row r="119" spans="1:22" ht="21.75" customHeight="1" x14ac:dyDescent="0.2">
      <c r="A119" s="2" t="s">
        <v>86</v>
      </c>
      <c r="B119" s="6" t="s">
        <v>87</v>
      </c>
      <c r="C119" s="2" t="s">
        <v>19</v>
      </c>
      <c r="D119" s="10">
        <f>D121</f>
        <v>0</v>
      </c>
      <c r="E119" s="10">
        <f t="shared" ref="E119:R119" si="39">E121</f>
        <v>0</v>
      </c>
      <c r="F119" s="10">
        <f t="shared" si="39"/>
        <v>0</v>
      </c>
      <c r="G119" s="10">
        <f t="shared" si="39"/>
        <v>0</v>
      </c>
      <c r="H119" s="10">
        <f t="shared" si="39"/>
        <v>0</v>
      </c>
      <c r="I119" s="10">
        <f t="shared" si="39"/>
        <v>0</v>
      </c>
      <c r="J119" s="10">
        <f t="shared" si="39"/>
        <v>0</v>
      </c>
      <c r="K119" s="10">
        <f t="shared" si="39"/>
        <v>0</v>
      </c>
      <c r="L119" s="10">
        <f t="shared" si="39"/>
        <v>0</v>
      </c>
      <c r="M119" s="10">
        <f t="shared" si="39"/>
        <v>0</v>
      </c>
      <c r="N119" s="10">
        <f t="shared" si="39"/>
        <v>0</v>
      </c>
      <c r="O119" s="10">
        <f t="shared" si="39"/>
        <v>0</v>
      </c>
      <c r="P119" s="10">
        <f t="shared" si="39"/>
        <v>0</v>
      </c>
      <c r="Q119" s="10">
        <f t="shared" si="39"/>
        <v>0</v>
      </c>
      <c r="R119" s="10">
        <f t="shared" si="39"/>
        <v>0</v>
      </c>
      <c r="S119" s="35"/>
      <c r="T119" s="19">
        <f>SUM(D119:R119)/15</f>
        <v>0</v>
      </c>
      <c r="U119" s="19"/>
    </row>
    <row r="120" spans="1:22" ht="20.25" customHeight="1" x14ac:dyDescent="0.2">
      <c r="A120" s="7">
        <v>1</v>
      </c>
      <c r="B120" s="23" t="s">
        <v>88</v>
      </c>
      <c r="C120" s="7" t="s">
        <v>19</v>
      </c>
      <c r="D120" s="25"/>
      <c r="E120" s="13"/>
      <c r="F120" s="28"/>
      <c r="G120" s="13"/>
      <c r="H120" s="28"/>
      <c r="I120" s="13"/>
      <c r="J120" s="28"/>
      <c r="K120" s="13"/>
      <c r="L120" s="28"/>
      <c r="M120" s="13"/>
      <c r="N120" s="28"/>
      <c r="O120" s="13"/>
      <c r="P120" s="28"/>
      <c r="Q120" s="28"/>
      <c r="R120" s="28"/>
      <c r="S120" s="9"/>
      <c r="T120" s="20">
        <f>T119</f>
        <v>0</v>
      </c>
      <c r="U120" s="20"/>
    </row>
    <row r="121" spans="1:22" ht="19.5" customHeight="1" x14ac:dyDescent="0.2">
      <c r="A121" s="7">
        <v>2</v>
      </c>
      <c r="B121" s="23" t="s">
        <v>89</v>
      </c>
      <c r="C121" s="7" t="s">
        <v>19</v>
      </c>
      <c r="D121" s="13"/>
      <c r="E121" s="34"/>
      <c r="F121" s="13"/>
      <c r="G121" s="34"/>
      <c r="H121" s="13"/>
      <c r="I121" s="34"/>
      <c r="J121" s="13"/>
      <c r="K121" s="34"/>
      <c r="L121" s="34"/>
      <c r="M121" s="34"/>
      <c r="N121" s="13"/>
      <c r="O121" s="34"/>
      <c r="P121" s="13"/>
      <c r="Q121" s="34"/>
      <c r="R121" s="34"/>
      <c r="S121" s="9"/>
      <c r="T121" s="20">
        <f>T120</f>
        <v>0</v>
      </c>
      <c r="U121" s="20"/>
    </row>
    <row r="122" spans="1:22" ht="27" customHeight="1" x14ac:dyDescent="0.2">
      <c r="A122" s="2" t="s">
        <v>90</v>
      </c>
      <c r="B122" s="6" t="s">
        <v>91</v>
      </c>
      <c r="C122" s="2" t="s">
        <v>16</v>
      </c>
      <c r="D122" s="8">
        <f>D119*D117</f>
        <v>0</v>
      </c>
      <c r="E122" s="8">
        <f t="shared" ref="E122:R122" si="40">E119*E117</f>
        <v>0</v>
      </c>
      <c r="F122" s="8">
        <f t="shared" si="40"/>
        <v>0</v>
      </c>
      <c r="G122" s="8">
        <f>G119*G117</f>
        <v>0</v>
      </c>
      <c r="H122" s="8">
        <f t="shared" si="40"/>
        <v>0</v>
      </c>
      <c r="I122" s="8">
        <f t="shared" si="40"/>
        <v>0</v>
      </c>
      <c r="J122" s="8">
        <f t="shared" si="40"/>
        <v>0</v>
      </c>
      <c r="K122" s="8">
        <f t="shared" si="40"/>
        <v>0</v>
      </c>
      <c r="L122" s="8">
        <f t="shared" si="40"/>
        <v>0</v>
      </c>
      <c r="M122" s="8">
        <f t="shared" si="40"/>
        <v>0</v>
      </c>
      <c r="N122" s="8">
        <f t="shared" si="40"/>
        <v>0</v>
      </c>
      <c r="O122" s="8">
        <f t="shared" si="40"/>
        <v>0</v>
      </c>
      <c r="P122" s="8">
        <f t="shared" si="40"/>
        <v>0</v>
      </c>
      <c r="Q122" s="8">
        <f t="shared" si="40"/>
        <v>0</v>
      </c>
      <c r="R122" s="8">
        <f t="shared" si="40"/>
        <v>0</v>
      </c>
      <c r="S122" s="12"/>
      <c r="T122" s="87" t="e">
        <f>U122/S10</f>
        <v>#DIV/0!</v>
      </c>
      <c r="U122" s="19">
        <f>SUM(D122:R122)</f>
        <v>0</v>
      </c>
      <c r="V122" s="14">
        <f>SUM(D122:R122)</f>
        <v>0</v>
      </c>
    </row>
    <row r="123" spans="1:22" ht="27" customHeight="1" x14ac:dyDescent="0.2">
      <c r="A123" s="2" t="s">
        <v>92</v>
      </c>
      <c r="B123" s="6" t="s">
        <v>93</v>
      </c>
      <c r="C123" s="2" t="s">
        <v>16</v>
      </c>
      <c r="D123" s="8">
        <f>D122-D115</f>
        <v>0</v>
      </c>
      <c r="E123" s="8">
        <f t="shared" ref="E123:R123" si="41">E122-E115</f>
        <v>0</v>
      </c>
      <c r="F123" s="8">
        <f t="shared" si="41"/>
        <v>0</v>
      </c>
      <c r="G123" s="8">
        <f t="shared" si="41"/>
        <v>0</v>
      </c>
      <c r="H123" s="8">
        <f t="shared" si="41"/>
        <v>0</v>
      </c>
      <c r="I123" s="8">
        <f t="shared" si="41"/>
        <v>0</v>
      </c>
      <c r="J123" s="8">
        <f t="shared" si="41"/>
        <v>0</v>
      </c>
      <c r="K123" s="8">
        <f t="shared" si="41"/>
        <v>0</v>
      </c>
      <c r="L123" s="8">
        <f t="shared" si="41"/>
        <v>0</v>
      </c>
      <c r="M123" s="8">
        <f t="shared" si="41"/>
        <v>0</v>
      </c>
      <c r="N123" s="8">
        <f t="shared" si="41"/>
        <v>0</v>
      </c>
      <c r="O123" s="8">
        <f t="shared" si="41"/>
        <v>0</v>
      </c>
      <c r="P123" s="8">
        <f t="shared" si="41"/>
        <v>0</v>
      </c>
      <c r="Q123" s="8">
        <f t="shared" si="41"/>
        <v>0</v>
      </c>
      <c r="R123" s="8">
        <f t="shared" si="41"/>
        <v>0</v>
      </c>
      <c r="S123" s="35"/>
      <c r="T123" s="87" t="e">
        <f>U123/S10</f>
        <v>#DIV/0!</v>
      </c>
      <c r="U123" s="19">
        <f>SUM(D123:R123)</f>
        <v>0</v>
      </c>
      <c r="V123" s="14">
        <f>V122/12.45</f>
        <v>0</v>
      </c>
    </row>
    <row r="124" spans="1:22" ht="27" customHeight="1" x14ac:dyDescent="0.2">
      <c r="A124" s="7">
        <v>1</v>
      </c>
      <c r="B124" s="23" t="s">
        <v>94</v>
      </c>
      <c r="C124" s="7" t="s">
        <v>95</v>
      </c>
      <c r="D124" s="38" t="e">
        <f>D123/D115</f>
        <v>#DIV/0!</v>
      </c>
      <c r="E124" s="38" t="e">
        <f t="shared" ref="E124:R124" si="42">E123/E115</f>
        <v>#DIV/0!</v>
      </c>
      <c r="F124" s="38" t="e">
        <f t="shared" si="42"/>
        <v>#DIV/0!</v>
      </c>
      <c r="G124" s="38" t="e">
        <f t="shared" si="42"/>
        <v>#DIV/0!</v>
      </c>
      <c r="H124" s="38" t="e">
        <f t="shared" si="42"/>
        <v>#DIV/0!</v>
      </c>
      <c r="I124" s="38" t="e">
        <f t="shared" si="42"/>
        <v>#DIV/0!</v>
      </c>
      <c r="J124" s="38" t="e">
        <f t="shared" si="42"/>
        <v>#DIV/0!</v>
      </c>
      <c r="K124" s="38" t="e">
        <f t="shared" si="42"/>
        <v>#DIV/0!</v>
      </c>
      <c r="L124" s="38" t="e">
        <f t="shared" si="42"/>
        <v>#DIV/0!</v>
      </c>
      <c r="M124" s="38" t="e">
        <f t="shared" si="42"/>
        <v>#DIV/0!</v>
      </c>
      <c r="N124" s="38" t="e">
        <f t="shared" si="42"/>
        <v>#DIV/0!</v>
      </c>
      <c r="O124" s="38" t="e">
        <f t="shared" si="42"/>
        <v>#DIV/0!</v>
      </c>
      <c r="P124" s="38" t="e">
        <f t="shared" si="42"/>
        <v>#DIV/0!</v>
      </c>
      <c r="Q124" s="38" t="e">
        <f t="shared" si="42"/>
        <v>#DIV/0!</v>
      </c>
      <c r="R124" s="38" t="e">
        <f t="shared" si="42"/>
        <v>#DIV/0!</v>
      </c>
      <c r="S124" s="38"/>
      <c r="T124" s="88" t="e">
        <f>T123/T115</f>
        <v>#DIV/0!</v>
      </c>
      <c r="U124" s="88" t="e">
        <f>U123/U115</f>
        <v>#DIV/0!</v>
      </c>
    </row>
    <row r="125" spans="1:22" ht="27" customHeight="1" x14ac:dyDescent="0.2">
      <c r="A125" s="7">
        <v>2</v>
      </c>
      <c r="B125" s="23" t="s">
        <v>96</v>
      </c>
      <c r="C125" s="7" t="s">
        <v>95</v>
      </c>
      <c r="D125" s="38" t="e">
        <f>D123/D122</f>
        <v>#DIV/0!</v>
      </c>
      <c r="E125" s="38" t="e">
        <f t="shared" ref="E125:R125" si="43">E123/E122</f>
        <v>#DIV/0!</v>
      </c>
      <c r="F125" s="38" t="e">
        <f t="shared" si="43"/>
        <v>#DIV/0!</v>
      </c>
      <c r="G125" s="38" t="e">
        <f t="shared" si="43"/>
        <v>#DIV/0!</v>
      </c>
      <c r="H125" s="38" t="e">
        <f t="shared" si="43"/>
        <v>#DIV/0!</v>
      </c>
      <c r="I125" s="38" t="e">
        <f t="shared" si="43"/>
        <v>#DIV/0!</v>
      </c>
      <c r="J125" s="38" t="e">
        <f t="shared" si="43"/>
        <v>#DIV/0!</v>
      </c>
      <c r="K125" s="38" t="e">
        <f t="shared" si="43"/>
        <v>#DIV/0!</v>
      </c>
      <c r="L125" s="38" t="e">
        <f t="shared" si="43"/>
        <v>#DIV/0!</v>
      </c>
      <c r="M125" s="38" t="e">
        <f t="shared" si="43"/>
        <v>#DIV/0!</v>
      </c>
      <c r="N125" s="38" t="e">
        <f t="shared" si="43"/>
        <v>#DIV/0!</v>
      </c>
      <c r="O125" s="38" t="e">
        <f t="shared" si="43"/>
        <v>#DIV/0!</v>
      </c>
      <c r="P125" s="38" t="e">
        <f t="shared" si="43"/>
        <v>#DIV/0!</v>
      </c>
      <c r="Q125" s="38" t="e">
        <f t="shared" si="43"/>
        <v>#DIV/0!</v>
      </c>
      <c r="R125" s="38" t="e">
        <f t="shared" si="43"/>
        <v>#DIV/0!</v>
      </c>
      <c r="S125" s="38"/>
      <c r="T125" s="88" t="e">
        <f t="shared" ref="T125" si="44">T123/T122</f>
        <v>#DIV/0!</v>
      </c>
      <c r="U125" s="88" t="e">
        <f>U123/U122</f>
        <v>#DIV/0!</v>
      </c>
      <c r="V125" s="14">
        <f>U122-U115</f>
        <v>0</v>
      </c>
    </row>
    <row r="126" spans="1:22" x14ac:dyDescent="0.2">
      <c r="A126" s="107" t="s">
        <v>97</v>
      </c>
      <c r="B126" s="107"/>
      <c r="C126" s="107"/>
      <c r="D126" s="107"/>
      <c r="E126" s="107"/>
      <c r="F126" s="107"/>
      <c r="G126" s="107"/>
      <c r="H126" s="107"/>
      <c r="I126" s="107"/>
      <c r="J126" s="107"/>
      <c r="K126" s="107"/>
      <c r="L126" s="107"/>
      <c r="M126" s="107"/>
      <c r="N126" s="107"/>
      <c r="O126" s="107"/>
      <c r="P126" s="107"/>
      <c r="Q126" s="107"/>
      <c r="R126" s="107"/>
      <c r="S126" s="107"/>
      <c r="T126" s="107"/>
      <c r="U126" s="107"/>
      <c r="V126" s="14">
        <f>V125/12.45</f>
        <v>0</v>
      </c>
    </row>
    <row r="127" spans="1:22" x14ac:dyDescent="0.2">
      <c r="A127" s="70" t="s">
        <v>124</v>
      </c>
      <c r="B127" s="69"/>
      <c r="C127" s="69"/>
      <c r="D127" s="69"/>
      <c r="E127" s="69"/>
      <c r="F127" s="69"/>
      <c r="G127" s="69"/>
      <c r="H127" s="69"/>
      <c r="I127" s="69"/>
      <c r="J127" s="69"/>
      <c r="K127" s="69"/>
      <c r="L127" s="69"/>
      <c r="M127" s="69"/>
      <c r="N127" s="69"/>
      <c r="O127" s="69"/>
      <c r="P127" s="69"/>
      <c r="Q127" s="69"/>
      <c r="R127" s="69"/>
      <c r="S127" s="69"/>
      <c r="T127" s="69"/>
      <c r="U127" s="69"/>
      <c r="V127" s="14"/>
    </row>
    <row r="128" spans="1:22" x14ac:dyDescent="0.2">
      <c r="A128" s="70" t="s">
        <v>125</v>
      </c>
      <c r="B128" s="69"/>
      <c r="C128" s="69"/>
      <c r="D128" s="69"/>
      <c r="E128" s="69"/>
      <c r="F128" s="69"/>
      <c r="G128" s="69"/>
      <c r="H128" s="69"/>
      <c r="I128" s="69"/>
      <c r="J128" s="69"/>
      <c r="K128" s="69"/>
      <c r="L128" s="69"/>
      <c r="M128" s="69"/>
      <c r="N128" s="69"/>
      <c r="O128" s="69"/>
      <c r="P128" s="69"/>
      <c r="Q128" s="69"/>
      <c r="R128" s="69"/>
      <c r="S128" s="69"/>
      <c r="T128" s="69"/>
      <c r="U128" s="69"/>
      <c r="V128" s="14"/>
    </row>
    <row r="129" spans="1:21" x14ac:dyDescent="0.2">
      <c r="D129" s="1"/>
      <c r="E129" s="1"/>
      <c r="F129" s="1"/>
      <c r="G129" s="1"/>
      <c r="H129" s="1"/>
      <c r="I129" s="1"/>
      <c r="J129" s="1"/>
      <c r="K129" s="1"/>
      <c r="L129" s="1"/>
      <c r="M129" s="1"/>
      <c r="N129" s="1"/>
      <c r="O129" s="1"/>
      <c r="P129" s="1"/>
      <c r="Q129" s="1"/>
      <c r="R129" s="1"/>
      <c r="S129" s="1"/>
      <c r="T129" s="1"/>
      <c r="U129" s="1"/>
    </row>
    <row r="130" spans="1:21" x14ac:dyDescent="0.2">
      <c r="A130" s="72" t="s">
        <v>129</v>
      </c>
      <c r="B130" s="58"/>
      <c r="C130" s="58"/>
      <c r="D130" s="58"/>
      <c r="E130" s="58"/>
      <c r="F130" s="58"/>
      <c r="G130" s="58"/>
      <c r="H130" s="58"/>
      <c r="I130" s="58"/>
      <c r="J130" s="58"/>
      <c r="K130" s="58"/>
      <c r="L130" s="58"/>
      <c r="M130" s="58"/>
      <c r="N130" s="58"/>
      <c r="O130" s="58"/>
      <c r="P130" s="58"/>
      <c r="Q130" s="58"/>
      <c r="R130" s="58"/>
      <c r="S130" s="58"/>
      <c r="T130" s="58"/>
      <c r="U130" s="58"/>
    </row>
    <row r="131" spans="1:21" x14ac:dyDescent="0.2">
      <c r="A131" s="108" t="s">
        <v>126</v>
      </c>
      <c r="B131" s="100"/>
      <c r="C131" s="100"/>
      <c r="D131" s="100"/>
      <c r="E131" s="100"/>
      <c r="F131" s="100"/>
      <c r="G131" s="100"/>
      <c r="H131" s="100"/>
      <c r="I131" s="100"/>
      <c r="J131" s="100"/>
      <c r="K131" s="100"/>
      <c r="L131" s="100"/>
      <c r="M131" s="100"/>
      <c r="N131" s="100"/>
      <c r="O131" s="100"/>
      <c r="P131" s="100"/>
      <c r="Q131" s="100"/>
      <c r="R131" s="100"/>
      <c r="S131" s="100"/>
      <c r="T131" s="100"/>
      <c r="U131" s="100"/>
    </row>
    <row r="132" spans="1:21" x14ac:dyDescent="0.2">
      <c r="A132" s="72" t="s">
        <v>127</v>
      </c>
      <c r="B132" s="58"/>
      <c r="C132" s="58"/>
      <c r="D132" s="58"/>
      <c r="E132" s="58"/>
      <c r="F132" s="58"/>
      <c r="G132" s="58"/>
      <c r="H132" s="58"/>
      <c r="I132" s="58"/>
      <c r="J132" s="58"/>
      <c r="K132" s="58"/>
      <c r="L132" s="58"/>
      <c r="M132" s="58"/>
      <c r="N132" s="58"/>
      <c r="O132" s="58"/>
      <c r="P132" s="58"/>
      <c r="Q132" s="58"/>
      <c r="R132" s="58"/>
      <c r="S132" s="58"/>
      <c r="T132" s="58"/>
      <c r="U132" s="58"/>
    </row>
    <row r="133" spans="1:21" x14ac:dyDescent="0.2">
      <c r="A133" s="72" t="s">
        <v>128</v>
      </c>
      <c r="B133" s="58"/>
      <c r="C133" s="58"/>
      <c r="D133" s="58"/>
      <c r="E133" s="58"/>
      <c r="F133" s="58"/>
      <c r="G133" s="58"/>
      <c r="H133" s="58"/>
      <c r="I133" s="58"/>
      <c r="J133" s="58"/>
      <c r="K133" s="58"/>
      <c r="L133" s="58"/>
      <c r="M133" s="58"/>
      <c r="N133" s="58"/>
      <c r="O133" s="58"/>
      <c r="P133" s="58"/>
      <c r="Q133" s="58"/>
      <c r="R133" s="58"/>
      <c r="S133" s="58"/>
      <c r="T133" s="58"/>
      <c r="U133" s="58"/>
    </row>
    <row r="134" spans="1:21" x14ac:dyDescent="0.2">
      <c r="A134" s="100" t="s">
        <v>98</v>
      </c>
      <c r="B134" s="100"/>
      <c r="C134" s="100"/>
      <c r="D134" s="100"/>
      <c r="E134" s="100"/>
      <c r="F134" s="100"/>
      <c r="G134" s="100"/>
      <c r="H134" s="100"/>
      <c r="I134" s="100"/>
      <c r="J134" s="100"/>
      <c r="K134" s="100"/>
      <c r="L134" s="100"/>
      <c r="M134" s="100"/>
      <c r="N134" s="100"/>
      <c r="O134" s="100"/>
      <c r="P134" s="100"/>
      <c r="Q134" s="100"/>
      <c r="R134" s="100"/>
      <c r="S134" s="100"/>
      <c r="T134" s="100"/>
      <c r="U134" s="100"/>
    </row>
    <row r="135" spans="1:21" x14ac:dyDescent="0.2">
      <c r="A135" s="100" t="s">
        <v>99</v>
      </c>
      <c r="B135" s="100"/>
      <c r="C135" s="100"/>
      <c r="D135" s="100"/>
      <c r="E135" s="100"/>
      <c r="F135" s="100"/>
      <c r="G135" s="100"/>
      <c r="H135" s="100"/>
      <c r="I135" s="100"/>
      <c r="J135" s="100"/>
      <c r="K135" s="100"/>
      <c r="L135" s="100"/>
      <c r="M135" s="100"/>
      <c r="N135" s="100"/>
      <c r="O135" s="100"/>
      <c r="P135" s="100"/>
      <c r="Q135" s="100"/>
      <c r="R135" s="100"/>
      <c r="S135" s="100"/>
      <c r="T135" s="100"/>
      <c r="U135" s="100"/>
    </row>
    <row r="136" spans="1:21" x14ac:dyDescent="0.2">
      <c r="A136" s="76" t="s">
        <v>130</v>
      </c>
    </row>
  </sheetData>
  <mergeCells count="11">
    <mergeCell ref="A1:U1"/>
    <mergeCell ref="A2:U2"/>
    <mergeCell ref="A126:U126"/>
    <mergeCell ref="A131:U131"/>
    <mergeCell ref="A134:U134"/>
    <mergeCell ref="A3:U3"/>
    <mergeCell ref="A135:U135"/>
    <mergeCell ref="A4:U4"/>
    <mergeCell ref="A5:U5"/>
    <mergeCell ref="A6:U6"/>
    <mergeCell ref="D7:S7"/>
  </mergeCells>
  <pageMargins left="0.5" right="0.5" top="0.75" bottom="0.75" header="0.3" footer="0.3"/>
  <pageSetup paperSize="9" scale="70"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8"/>
  <sheetViews>
    <sheetView topLeftCell="C1" workbookViewId="0">
      <selection activeCell="M17" sqref="M17"/>
    </sheetView>
  </sheetViews>
  <sheetFormatPr defaultRowHeight="18.75" x14ac:dyDescent="0.3"/>
  <cols>
    <col min="1" max="1" width="5.5546875" style="44" customWidth="1"/>
    <col min="2" max="2" width="27.5546875" style="44" customWidth="1"/>
    <col min="3" max="3" width="8.88671875" style="44" customWidth="1"/>
    <col min="4" max="4" width="6.5546875" style="44" customWidth="1"/>
    <col min="5" max="5" width="11.33203125" style="44" customWidth="1"/>
    <col min="6" max="6" width="12.77734375" style="44" customWidth="1"/>
    <col min="7" max="7" width="6.109375" style="44" customWidth="1"/>
    <col min="8" max="8" width="11" style="44" customWidth="1"/>
    <col min="9" max="9" width="12.44140625" style="44" customWidth="1"/>
    <col min="10" max="10" width="7" style="44" customWidth="1"/>
    <col min="11" max="11" width="10.88671875" style="44" customWidth="1"/>
    <col min="12" max="12" width="12.109375" style="44" customWidth="1"/>
    <col min="13" max="13" width="7.21875" style="44" customWidth="1"/>
    <col min="14" max="14" width="10.6640625" style="44" customWidth="1"/>
    <col min="15" max="15" width="12.33203125" style="44" customWidth="1"/>
    <col min="16" max="25" width="13" style="44" customWidth="1"/>
    <col min="26" max="263" width="8.88671875" style="44"/>
    <col min="264" max="264" width="5.5546875" style="44" customWidth="1"/>
    <col min="265" max="265" width="48.5546875" style="44" customWidth="1"/>
    <col min="266" max="266" width="9.44140625" style="44" customWidth="1"/>
    <col min="267" max="267" width="7.21875" style="44" customWidth="1"/>
    <col min="268" max="268" width="12.88671875" style="44" customWidth="1"/>
    <col min="269" max="269" width="14.109375" style="44" customWidth="1"/>
    <col min="270" max="270" width="14.33203125" style="44" customWidth="1"/>
    <col min="271" max="281" width="13" style="44" customWidth="1"/>
    <col min="282" max="519" width="8.88671875" style="44"/>
    <col min="520" max="520" width="5.5546875" style="44" customWidth="1"/>
    <col min="521" max="521" width="48.5546875" style="44" customWidth="1"/>
    <col min="522" max="522" width="9.44140625" style="44" customWidth="1"/>
    <col min="523" max="523" width="7.21875" style="44" customWidth="1"/>
    <col min="524" max="524" width="12.88671875" style="44" customWidth="1"/>
    <col min="525" max="525" width="14.109375" style="44" customWidth="1"/>
    <col min="526" max="526" width="14.33203125" style="44" customWidth="1"/>
    <col min="527" max="537" width="13" style="44" customWidth="1"/>
    <col min="538" max="775" width="8.88671875" style="44"/>
    <col min="776" max="776" width="5.5546875" style="44" customWidth="1"/>
    <col min="777" max="777" width="48.5546875" style="44" customWidth="1"/>
    <col min="778" max="778" width="9.44140625" style="44" customWidth="1"/>
    <col min="779" max="779" width="7.21875" style="44" customWidth="1"/>
    <col min="780" max="780" width="12.88671875" style="44" customWidth="1"/>
    <col min="781" max="781" width="14.109375" style="44" customWidth="1"/>
    <col min="782" max="782" width="14.33203125" style="44" customWidth="1"/>
    <col min="783" max="793" width="13" style="44" customWidth="1"/>
    <col min="794" max="1031" width="8.88671875" style="44"/>
    <col min="1032" max="1032" width="5.5546875" style="44" customWidth="1"/>
    <col min="1033" max="1033" width="48.5546875" style="44" customWidth="1"/>
    <col min="1034" max="1034" width="9.44140625" style="44" customWidth="1"/>
    <col min="1035" max="1035" width="7.21875" style="44" customWidth="1"/>
    <col min="1036" max="1036" width="12.88671875" style="44" customWidth="1"/>
    <col min="1037" max="1037" width="14.109375" style="44" customWidth="1"/>
    <col min="1038" max="1038" width="14.33203125" style="44" customWidth="1"/>
    <col min="1039" max="1049" width="13" style="44" customWidth="1"/>
    <col min="1050" max="1287" width="8.88671875" style="44"/>
    <col min="1288" max="1288" width="5.5546875" style="44" customWidth="1"/>
    <col min="1289" max="1289" width="48.5546875" style="44" customWidth="1"/>
    <col min="1290" max="1290" width="9.44140625" style="44" customWidth="1"/>
    <col min="1291" max="1291" width="7.21875" style="44" customWidth="1"/>
    <col min="1292" max="1292" width="12.88671875" style="44" customWidth="1"/>
    <col min="1293" max="1293" width="14.109375" style="44" customWidth="1"/>
    <col min="1294" max="1294" width="14.33203125" style="44" customWidth="1"/>
    <col min="1295" max="1305" width="13" style="44" customWidth="1"/>
    <col min="1306" max="1543" width="8.88671875" style="44"/>
    <col min="1544" max="1544" width="5.5546875" style="44" customWidth="1"/>
    <col min="1545" max="1545" width="48.5546875" style="44" customWidth="1"/>
    <col min="1546" max="1546" width="9.44140625" style="44" customWidth="1"/>
    <col min="1547" max="1547" width="7.21875" style="44" customWidth="1"/>
    <col min="1548" max="1548" width="12.88671875" style="44" customWidth="1"/>
    <col min="1549" max="1549" width="14.109375" style="44" customWidth="1"/>
    <col min="1550" max="1550" width="14.33203125" style="44" customWidth="1"/>
    <col min="1551" max="1561" width="13" style="44" customWidth="1"/>
    <col min="1562" max="1799" width="8.88671875" style="44"/>
    <col min="1800" max="1800" width="5.5546875" style="44" customWidth="1"/>
    <col min="1801" max="1801" width="48.5546875" style="44" customWidth="1"/>
    <col min="1802" max="1802" width="9.44140625" style="44" customWidth="1"/>
    <col min="1803" max="1803" width="7.21875" style="44" customWidth="1"/>
    <col min="1804" max="1804" width="12.88671875" style="44" customWidth="1"/>
    <col min="1805" max="1805" width="14.109375" style="44" customWidth="1"/>
    <col min="1806" max="1806" width="14.33203125" style="44" customWidth="1"/>
    <col min="1807" max="1817" width="13" style="44" customWidth="1"/>
    <col min="1818" max="2055" width="8.88671875" style="44"/>
    <col min="2056" max="2056" width="5.5546875" style="44" customWidth="1"/>
    <col min="2057" max="2057" width="48.5546875" style="44" customWidth="1"/>
    <col min="2058" max="2058" width="9.44140625" style="44" customWidth="1"/>
    <col min="2059" max="2059" width="7.21875" style="44" customWidth="1"/>
    <col min="2060" max="2060" width="12.88671875" style="44" customWidth="1"/>
    <col min="2061" max="2061" width="14.109375" style="44" customWidth="1"/>
    <col min="2062" max="2062" width="14.33203125" style="44" customWidth="1"/>
    <col min="2063" max="2073" width="13" style="44" customWidth="1"/>
    <col min="2074" max="2311" width="8.88671875" style="44"/>
    <col min="2312" max="2312" width="5.5546875" style="44" customWidth="1"/>
    <col min="2313" max="2313" width="48.5546875" style="44" customWidth="1"/>
    <col min="2314" max="2314" width="9.44140625" style="44" customWidth="1"/>
    <col min="2315" max="2315" width="7.21875" style="44" customWidth="1"/>
    <col min="2316" max="2316" width="12.88671875" style="44" customWidth="1"/>
    <col min="2317" max="2317" width="14.109375" style="44" customWidth="1"/>
    <col min="2318" max="2318" width="14.33203125" style="44" customWidth="1"/>
    <col min="2319" max="2329" width="13" style="44" customWidth="1"/>
    <col min="2330" max="2567" width="8.88671875" style="44"/>
    <col min="2568" max="2568" width="5.5546875" style="44" customWidth="1"/>
    <col min="2569" max="2569" width="48.5546875" style="44" customWidth="1"/>
    <col min="2570" max="2570" width="9.44140625" style="44" customWidth="1"/>
    <col min="2571" max="2571" width="7.21875" style="44" customWidth="1"/>
    <col min="2572" max="2572" width="12.88671875" style="44" customWidth="1"/>
    <col min="2573" max="2573" width="14.109375" style="44" customWidth="1"/>
    <col min="2574" max="2574" width="14.33203125" style="44" customWidth="1"/>
    <col min="2575" max="2585" width="13" style="44" customWidth="1"/>
    <col min="2586" max="2823" width="8.88671875" style="44"/>
    <col min="2824" max="2824" width="5.5546875" style="44" customWidth="1"/>
    <col min="2825" max="2825" width="48.5546875" style="44" customWidth="1"/>
    <col min="2826" max="2826" width="9.44140625" style="44" customWidth="1"/>
    <col min="2827" max="2827" width="7.21875" style="44" customWidth="1"/>
    <col min="2828" max="2828" width="12.88671875" style="44" customWidth="1"/>
    <col min="2829" max="2829" width="14.109375" style="44" customWidth="1"/>
    <col min="2830" max="2830" width="14.33203125" style="44" customWidth="1"/>
    <col min="2831" max="2841" width="13" style="44" customWidth="1"/>
    <col min="2842" max="3079" width="8.88671875" style="44"/>
    <col min="3080" max="3080" width="5.5546875" style="44" customWidth="1"/>
    <col min="3081" max="3081" width="48.5546875" style="44" customWidth="1"/>
    <col min="3082" max="3082" width="9.44140625" style="44" customWidth="1"/>
    <col min="3083" max="3083" width="7.21875" style="44" customWidth="1"/>
    <col min="3084" max="3084" width="12.88671875" style="44" customWidth="1"/>
    <col min="3085" max="3085" width="14.109375" style="44" customWidth="1"/>
    <col min="3086" max="3086" width="14.33203125" style="44" customWidth="1"/>
    <col min="3087" max="3097" width="13" style="44" customWidth="1"/>
    <col min="3098" max="3335" width="8.88671875" style="44"/>
    <col min="3336" max="3336" width="5.5546875" style="44" customWidth="1"/>
    <col min="3337" max="3337" width="48.5546875" style="44" customWidth="1"/>
    <col min="3338" max="3338" width="9.44140625" style="44" customWidth="1"/>
    <col min="3339" max="3339" width="7.21875" style="44" customWidth="1"/>
    <col min="3340" max="3340" width="12.88671875" style="44" customWidth="1"/>
    <col min="3341" max="3341" width="14.109375" style="44" customWidth="1"/>
    <col min="3342" max="3342" width="14.33203125" style="44" customWidth="1"/>
    <col min="3343" max="3353" width="13" style="44" customWidth="1"/>
    <col min="3354" max="3591" width="8.88671875" style="44"/>
    <col min="3592" max="3592" width="5.5546875" style="44" customWidth="1"/>
    <col min="3593" max="3593" width="48.5546875" style="44" customWidth="1"/>
    <col min="3594" max="3594" width="9.44140625" style="44" customWidth="1"/>
    <col min="3595" max="3595" width="7.21875" style="44" customWidth="1"/>
    <col min="3596" max="3596" width="12.88671875" style="44" customWidth="1"/>
    <col min="3597" max="3597" width="14.109375" style="44" customWidth="1"/>
    <col min="3598" max="3598" width="14.33203125" style="44" customWidth="1"/>
    <col min="3599" max="3609" width="13" style="44" customWidth="1"/>
    <col min="3610" max="3847" width="8.88671875" style="44"/>
    <col min="3848" max="3848" width="5.5546875" style="44" customWidth="1"/>
    <col min="3849" max="3849" width="48.5546875" style="44" customWidth="1"/>
    <col min="3850" max="3850" width="9.44140625" style="44" customWidth="1"/>
    <col min="3851" max="3851" width="7.21875" style="44" customWidth="1"/>
    <col min="3852" max="3852" width="12.88671875" style="44" customWidth="1"/>
    <col min="3853" max="3853" width="14.109375" style="44" customWidth="1"/>
    <col min="3854" max="3854" width="14.33203125" style="44" customWidth="1"/>
    <col min="3855" max="3865" width="13" style="44" customWidth="1"/>
    <col min="3866" max="4103" width="8.88671875" style="44"/>
    <col min="4104" max="4104" width="5.5546875" style="44" customWidth="1"/>
    <col min="4105" max="4105" width="48.5546875" style="44" customWidth="1"/>
    <col min="4106" max="4106" width="9.44140625" style="44" customWidth="1"/>
    <col min="4107" max="4107" width="7.21875" style="44" customWidth="1"/>
    <col min="4108" max="4108" width="12.88671875" style="44" customWidth="1"/>
    <col min="4109" max="4109" width="14.109375" style="44" customWidth="1"/>
    <col min="4110" max="4110" width="14.33203125" style="44" customWidth="1"/>
    <col min="4111" max="4121" width="13" style="44" customWidth="1"/>
    <col min="4122" max="4359" width="8.88671875" style="44"/>
    <col min="4360" max="4360" width="5.5546875" style="44" customWidth="1"/>
    <col min="4361" max="4361" width="48.5546875" style="44" customWidth="1"/>
    <col min="4362" max="4362" width="9.44140625" style="44" customWidth="1"/>
    <col min="4363" max="4363" width="7.21875" style="44" customWidth="1"/>
    <col min="4364" max="4364" width="12.88671875" style="44" customWidth="1"/>
    <col min="4365" max="4365" width="14.109375" style="44" customWidth="1"/>
    <col min="4366" max="4366" width="14.33203125" style="44" customWidth="1"/>
    <col min="4367" max="4377" width="13" style="44" customWidth="1"/>
    <col min="4378" max="4615" width="8.88671875" style="44"/>
    <col min="4616" max="4616" width="5.5546875" style="44" customWidth="1"/>
    <col min="4617" max="4617" width="48.5546875" style="44" customWidth="1"/>
    <col min="4618" max="4618" width="9.44140625" style="44" customWidth="1"/>
    <col min="4619" max="4619" width="7.21875" style="44" customWidth="1"/>
    <col min="4620" max="4620" width="12.88671875" style="44" customWidth="1"/>
    <col min="4621" max="4621" width="14.109375" style="44" customWidth="1"/>
    <col min="4622" max="4622" width="14.33203125" style="44" customWidth="1"/>
    <col min="4623" max="4633" width="13" style="44" customWidth="1"/>
    <col min="4634" max="4871" width="8.88671875" style="44"/>
    <col min="4872" max="4872" width="5.5546875" style="44" customWidth="1"/>
    <col min="4873" max="4873" width="48.5546875" style="44" customWidth="1"/>
    <col min="4874" max="4874" width="9.44140625" style="44" customWidth="1"/>
    <col min="4875" max="4875" width="7.21875" style="44" customWidth="1"/>
    <col min="4876" max="4876" width="12.88671875" style="44" customWidth="1"/>
    <col min="4877" max="4877" width="14.109375" style="44" customWidth="1"/>
    <col min="4878" max="4878" width="14.33203125" style="44" customWidth="1"/>
    <col min="4879" max="4889" width="13" style="44" customWidth="1"/>
    <col min="4890" max="5127" width="8.88671875" style="44"/>
    <col min="5128" max="5128" width="5.5546875" style="44" customWidth="1"/>
    <col min="5129" max="5129" width="48.5546875" style="44" customWidth="1"/>
    <col min="5130" max="5130" width="9.44140625" style="44" customWidth="1"/>
    <col min="5131" max="5131" width="7.21875" style="44" customWidth="1"/>
    <col min="5132" max="5132" width="12.88671875" style="44" customWidth="1"/>
    <col min="5133" max="5133" width="14.109375" style="44" customWidth="1"/>
    <col min="5134" max="5134" width="14.33203125" style="44" customWidth="1"/>
    <col min="5135" max="5145" width="13" style="44" customWidth="1"/>
    <col min="5146" max="5383" width="8.88671875" style="44"/>
    <col min="5384" max="5384" width="5.5546875" style="44" customWidth="1"/>
    <col min="5385" max="5385" width="48.5546875" style="44" customWidth="1"/>
    <col min="5386" max="5386" width="9.44140625" style="44" customWidth="1"/>
    <col min="5387" max="5387" width="7.21875" style="44" customWidth="1"/>
    <col min="5388" max="5388" width="12.88671875" style="44" customWidth="1"/>
    <col min="5389" max="5389" width="14.109375" style="44" customWidth="1"/>
    <col min="5390" max="5390" width="14.33203125" style="44" customWidth="1"/>
    <col min="5391" max="5401" width="13" style="44" customWidth="1"/>
    <col min="5402" max="5639" width="8.88671875" style="44"/>
    <col min="5640" max="5640" width="5.5546875" style="44" customWidth="1"/>
    <col min="5641" max="5641" width="48.5546875" style="44" customWidth="1"/>
    <col min="5642" max="5642" width="9.44140625" style="44" customWidth="1"/>
    <col min="5643" max="5643" width="7.21875" style="44" customWidth="1"/>
    <col min="5644" max="5644" width="12.88671875" style="44" customWidth="1"/>
    <col min="5645" max="5645" width="14.109375" style="44" customWidth="1"/>
    <col min="5646" max="5646" width="14.33203125" style="44" customWidth="1"/>
    <col min="5647" max="5657" width="13" style="44" customWidth="1"/>
    <col min="5658" max="5895" width="8.88671875" style="44"/>
    <col min="5896" max="5896" width="5.5546875" style="44" customWidth="1"/>
    <col min="5897" max="5897" width="48.5546875" style="44" customWidth="1"/>
    <col min="5898" max="5898" width="9.44140625" style="44" customWidth="1"/>
    <col min="5899" max="5899" width="7.21875" style="44" customWidth="1"/>
    <col min="5900" max="5900" width="12.88671875" style="44" customWidth="1"/>
    <col min="5901" max="5901" width="14.109375" style="44" customWidth="1"/>
    <col min="5902" max="5902" width="14.33203125" style="44" customWidth="1"/>
    <col min="5903" max="5913" width="13" style="44" customWidth="1"/>
    <col min="5914" max="6151" width="8.88671875" style="44"/>
    <col min="6152" max="6152" width="5.5546875" style="44" customWidth="1"/>
    <col min="6153" max="6153" width="48.5546875" style="44" customWidth="1"/>
    <col min="6154" max="6154" width="9.44140625" style="44" customWidth="1"/>
    <col min="6155" max="6155" width="7.21875" style="44" customWidth="1"/>
    <col min="6156" max="6156" width="12.88671875" style="44" customWidth="1"/>
    <col min="6157" max="6157" width="14.109375" style="44" customWidth="1"/>
    <col min="6158" max="6158" width="14.33203125" style="44" customWidth="1"/>
    <col min="6159" max="6169" width="13" style="44" customWidth="1"/>
    <col min="6170" max="6407" width="8.88671875" style="44"/>
    <col min="6408" max="6408" width="5.5546875" style="44" customWidth="1"/>
    <col min="6409" max="6409" width="48.5546875" style="44" customWidth="1"/>
    <col min="6410" max="6410" width="9.44140625" style="44" customWidth="1"/>
    <col min="6411" max="6411" width="7.21875" style="44" customWidth="1"/>
    <col min="6412" max="6412" width="12.88671875" style="44" customWidth="1"/>
    <col min="6413" max="6413" width="14.109375" style="44" customWidth="1"/>
    <col min="6414" max="6414" width="14.33203125" style="44" customWidth="1"/>
    <col min="6415" max="6425" width="13" style="44" customWidth="1"/>
    <col min="6426" max="6663" width="8.88671875" style="44"/>
    <col min="6664" max="6664" width="5.5546875" style="44" customWidth="1"/>
    <col min="6665" max="6665" width="48.5546875" style="44" customWidth="1"/>
    <col min="6666" max="6666" width="9.44140625" style="44" customWidth="1"/>
    <col min="6667" max="6667" width="7.21875" style="44" customWidth="1"/>
    <col min="6668" max="6668" width="12.88671875" style="44" customWidth="1"/>
    <col min="6669" max="6669" width="14.109375" style="44" customWidth="1"/>
    <col min="6670" max="6670" width="14.33203125" style="44" customWidth="1"/>
    <col min="6671" max="6681" width="13" style="44" customWidth="1"/>
    <col min="6682" max="6919" width="8.88671875" style="44"/>
    <col min="6920" max="6920" width="5.5546875" style="44" customWidth="1"/>
    <col min="6921" max="6921" width="48.5546875" style="44" customWidth="1"/>
    <col min="6922" max="6922" width="9.44140625" style="44" customWidth="1"/>
    <col min="6923" max="6923" width="7.21875" style="44" customWidth="1"/>
    <col min="6924" max="6924" width="12.88671875" style="44" customWidth="1"/>
    <col min="6925" max="6925" width="14.109375" style="44" customWidth="1"/>
    <col min="6926" max="6926" width="14.33203125" style="44" customWidth="1"/>
    <col min="6927" max="6937" width="13" style="44" customWidth="1"/>
    <col min="6938" max="7175" width="8.88671875" style="44"/>
    <col min="7176" max="7176" width="5.5546875" style="44" customWidth="1"/>
    <col min="7177" max="7177" width="48.5546875" style="44" customWidth="1"/>
    <col min="7178" max="7178" width="9.44140625" style="44" customWidth="1"/>
    <col min="7179" max="7179" width="7.21875" style="44" customWidth="1"/>
    <col min="7180" max="7180" width="12.88671875" style="44" customWidth="1"/>
    <col min="7181" max="7181" width="14.109375" style="44" customWidth="1"/>
    <col min="7182" max="7182" width="14.33203125" style="44" customWidth="1"/>
    <col min="7183" max="7193" width="13" style="44" customWidth="1"/>
    <col min="7194" max="7431" width="8.88671875" style="44"/>
    <col min="7432" max="7432" width="5.5546875" style="44" customWidth="1"/>
    <col min="7433" max="7433" width="48.5546875" style="44" customWidth="1"/>
    <col min="7434" max="7434" width="9.44140625" style="44" customWidth="1"/>
    <col min="7435" max="7435" width="7.21875" style="44" customWidth="1"/>
    <col min="7436" max="7436" width="12.88671875" style="44" customWidth="1"/>
    <col min="7437" max="7437" width="14.109375" style="44" customWidth="1"/>
    <col min="7438" max="7438" width="14.33203125" style="44" customWidth="1"/>
    <col min="7439" max="7449" width="13" style="44" customWidth="1"/>
    <col min="7450" max="7687" width="8.88671875" style="44"/>
    <col min="7688" max="7688" width="5.5546875" style="44" customWidth="1"/>
    <col min="7689" max="7689" width="48.5546875" style="44" customWidth="1"/>
    <col min="7690" max="7690" width="9.44140625" style="44" customWidth="1"/>
    <col min="7691" max="7691" width="7.21875" style="44" customWidth="1"/>
    <col min="7692" max="7692" width="12.88671875" style="44" customWidth="1"/>
    <col min="7693" max="7693" width="14.109375" style="44" customWidth="1"/>
    <col min="7694" max="7694" width="14.33203125" style="44" customWidth="1"/>
    <col min="7695" max="7705" width="13" style="44" customWidth="1"/>
    <col min="7706" max="7943" width="8.88671875" style="44"/>
    <col min="7944" max="7944" width="5.5546875" style="44" customWidth="1"/>
    <col min="7945" max="7945" width="48.5546875" style="44" customWidth="1"/>
    <col min="7946" max="7946" width="9.44140625" style="44" customWidth="1"/>
    <col min="7947" max="7947" width="7.21875" style="44" customWidth="1"/>
    <col min="7948" max="7948" width="12.88671875" style="44" customWidth="1"/>
    <col min="7949" max="7949" width="14.109375" style="44" customWidth="1"/>
    <col min="7950" max="7950" width="14.33203125" style="44" customWidth="1"/>
    <col min="7951" max="7961" width="13" style="44" customWidth="1"/>
    <col min="7962" max="8199" width="8.88671875" style="44"/>
    <col min="8200" max="8200" width="5.5546875" style="44" customWidth="1"/>
    <col min="8201" max="8201" width="48.5546875" style="44" customWidth="1"/>
    <col min="8202" max="8202" width="9.44140625" style="44" customWidth="1"/>
    <col min="8203" max="8203" width="7.21875" style="44" customWidth="1"/>
    <col min="8204" max="8204" width="12.88671875" style="44" customWidth="1"/>
    <col min="8205" max="8205" width="14.109375" style="44" customWidth="1"/>
    <col min="8206" max="8206" width="14.33203125" style="44" customWidth="1"/>
    <col min="8207" max="8217" width="13" style="44" customWidth="1"/>
    <col min="8218" max="8455" width="8.88671875" style="44"/>
    <col min="8456" max="8456" width="5.5546875" style="44" customWidth="1"/>
    <col min="8457" max="8457" width="48.5546875" style="44" customWidth="1"/>
    <col min="8458" max="8458" width="9.44140625" style="44" customWidth="1"/>
    <col min="8459" max="8459" width="7.21875" style="44" customWidth="1"/>
    <col min="8460" max="8460" width="12.88671875" style="44" customWidth="1"/>
    <col min="8461" max="8461" width="14.109375" style="44" customWidth="1"/>
    <col min="8462" max="8462" width="14.33203125" style="44" customWidth="1"/>
    <col min="8463" max="8473" width="13" style="44" customWidth="1"/>
    <col min="8474" max="8711" width="8.88671875" style="44"/>
    <col min="8712" max="8712" width="5.5546875" style="44" customWidth="1"/>
    <col min="8713" max="8713" width="48.5546875" style="44" customWidth="1"/>
    <col min="8714" max="8714" width="9.44140625" style="44" customWidth="1"/>
    <col min="8715" max="8715" width="7.21875" style="44" customWidth="1"/>
    <col min="8716" max="8716" width="12.88671875" style="44" customWidth="1"/>
    <col min="8717" max="8717" width="14.109375" style="44" customWidth="1"/>
    <col min="8718" max="8718" width="14.33203125" style="44" customWidth="1"/>
    <col min="8719" max="8729" width="13" style="44" customWidth="1"/>
    <col min="8730" max="8967" width="8.88671875" style="44"/>
    <col min="8968" max="8968" width="5.5546875" style="44" customWidth="1"/>
    <col min="8969" max="8969" width="48.5546875" style="44" customWidth="1"/>
    <col min="8970" max="8970" width="9.44140625" style="44" customWidth="1"/>
    <col min="8971" max="8971" width="7.21875" style="44" customWidth="1"/>
    <col min="8972" max="8972" width="12.88671875" style="44" customWidth="1"/>
    <col min="8973" max="8973" width="14.109375" style="44" customWidth="1"/>
    <col min="8974" max="8974" width="14.33203125" style="44" customWidth="1"/>
    <col min="8975" max="8985" width="13" style="44" customWidth="1"/>
    <col min="8986" max="9223" width="8.88671875" style="44"/>
    <col min="9224" max="9224" width="5.5546875" style="44" customWidth="1"/>
    <col min="9225" max="9225" width="48.5546875" style="44" customWidth="1"/>
    <col min="9226" max="9226" width="9.44140625" style="44" customWidth="1"/>
    <col min="9227" max="9227" width="7.21875" style="44" customWidth="1"/>
    <col min="9228" max="9228" width="12.88671875" style="44" customWidth="1"/>
    <col min="9229" max="9229" width="14.109375" style="44" customWidth="1"/>
    <col min="9230" max="9230" width="14.33203125" style="44" customWidth="1"/>
    <col min="9231" max="9241" width="13" style="44" customWidth="1"/>
    <col min="9242" max="9479" width="8.88671875" style="44"/>
    <col min="9480" max="9480" width="5.5546875" style="44" customWidth="1"/>
    <col min="9481" max="9481" width="48.5546875" style="44" customWidth="1"/>
    <col min="9482" max="9482" width="9.44140625" style="44" customWidth="1"/>
    <col min="9483" max="9483" width="7.21875" style="44" customWidth="1"/>
    <col min="9484" max="9484" width="12.88671875" style="44" customWidth="1"/>
    <col min="9485" max="9485" width="14.109375" style="44" customWidth="1"/>
    <col min="9486" max="9486" width="14.33203125" style="44" customWidth="1"/>
    <col min="9487" max="9497" width="13" style="44" customWidth="1"/>
    <col min="9498" max="9735" width="8.88671875" style="44"/>
    <col min="9736" max="9736" width="5.5546875" style="44" customWidth="1"/>
    <col min="9737" max="9737" width="48.5546875" style="44" customWidth="1"/>
    <col min="9738" max="9738" width="9.44140625" style="44" customWidth="1"/>
    <col min="9739" max="9739" width="7.21875" style="44" customWidth="1"/>
    <col min="9740" max="9740" width="12.88671875" style="44" customWidth="1"/>
    <col min="9741" max="9741" width="14.109375" style="44" customWidth="1"/>
    <col min="9742" max="9742" width="14.33203125" style="44" customWidth="1"/>
    <col min="9743" max="9753" width="13" style="44" customWidth="1"/>
    <col min="9754" max="9991" width="8.88671875" style="44"/>
    <col min="9992" max="9992" width="5.5546875" style="44" customWidth="1"/>
    <col min="9993" max="9993" width="48.5546875" style="44" customWidth="1"/>
    <col min="9994" max="9994" width="9.44140625" style="44" customWidth="1"/>
    <col min="9995" max="9995" width="7.21875" style="44" customWidth="1"/>
    <col min="9996" max="9996" width="12.88671875" style="44" customWidth="1"/>
    <col min="9997" max="9997" width="14.109375" style="44" customWidth="1"/>
    <col min="9998" max="9998" width="14.33203125" style="44" customWidth="1"/>
    <col min="9999" max="10009" width="13" style="44" customWidth="1"/>
    <col min="10010" max="10247" width="8.88671875" style="44"/>
    <col min="10248" max="10248" width="5.5546875" style="44" customWidth="1"/>
    <col min="10249" max="10249" width="48.5546875" style="44" customWidth="1"/>
    <col min="10250" max="10250" width="9.44140625" style="44" customWidth="1"/>
    <col min="10251" max="10251" width="7.21875" style="44" customWidth="1"/>
    <col min="10252" max="10252" width="12.88671875" style="44" customWidth="1"/>
    <col min="10253" max="10253" width="14.109375" style="44" customWidth="1"/>
    <col min="10254" max="10254" width="14.33203125" style="44" customWidth="1"/>
    <col min="10255" max="10265" width="13" style="44" customWidth="1"/>
    <col min="10266" max="10503" width="8.88671875" style="44"/>
    <col min="10504" max="10504" width="5.5546875" style="44" customWidth="1"/>
    <col min="10505" max="10505" width="48.5546875" style="44" customWidth="1"/>
    <col min="10506" max="10506" width="9.44140625" style="44" customWidth="1"/>
    <col min="10507" max="10507" width="7.21875" style="44" customWidth="1"/>
    <col min="10508" max="10508" width="12.88671875" style="44" customWidth="1"/>
    <col min="10509" max="10509" width="14.109375" style="44" customWidth="1"/>
    <col min="10510" max="10510" width="14.33203125" style="44" customWidth="1"/>
    <col min="10511" max="10521" width="13" style="44" customWidth="1"/>
    <col min="10522" max="10759" width="8.88671875" style="44"/>
    <col min="10760" max="10760" width="5.5546875" style="44" customWidth="1"/>
    <col min="10761" max="10761" width="48.5546875" style="44" customWidth="1"/>
    <col min="10762" max="10762" width="9.44140625" style="44" customWidth="1"/>
    <col min="10763" max="10763" width="7.21875" style="44" customWidth="1"/>
    <col min="10764" max="10764" width="12.88671875" style="44" customWidth="1"/>
    <col min="10765" max="10765" width="14.109375" style="44" customWidth="1"/>
    <col min="10766" max="10766" width="14.33203125" style="44" customWidth="1"/>
    <col min="10767" max="10777" width="13" style="44" customWidth="1"/>
    <col min="10778" max="11015" width="8.88671875" style="44"/>
    <col min="11016" max="11016" width="5.5546875" style="44" customWidth="1"/>
    <col min="11017" max="11017" width="48.5546875" style="44" customWidth="1"/>
    <col min="11018" max="11018" width="9.44140625" style="44" customWidth="1"/>
    <col min="11019" max="11019" width="7.21875" style="44" customWidth="1"/>
    <col min="11020" max="11020" width="12.88671875" style="44" customWidth="1"/>
    <col min="11021" max="11021" width="14.109375" style="44" customWidth="1"/>
    <col min="11022" max="11022" width="14.33203125" style="44" customWidth="1"/>
    <col min="11023" max="11033" width="13" style="44" customWidth="1"/>
    <col min="11034" max="11271" width="8.88671875" style="44"/>
    <col min="11272" max="11272" width="5.5546875" style="44" customWidth="1"/>
    <col min="11273" max="11273" width="48.5546875" style="44" customWidth="1"/>
    <col min="11274" max="11274" width="9.44140625" style="44" customWidth="1"/>
    <col min="11275" max="11275" width="7.21875" style="44" customWidth="1"/>
    <col min="11276" max="11276" width="12.88671875" style="44" customWidth="1"/>
    <col min="11277" max="11277" width="14.109375" style="44" customWidth="1"/>
    <col min="11278" max="11278" width="14.33203125" style="44" customWidth="1"/>
    <col min="11279" max="11289" width="13" style="44" customWidth="1"/>
    <col min="11290" max="11527" width="8.88671875" style="44"/>
    <col min="11528" max="11528" width="5.5546875" style="44" customWidth="1"/>
    <col min="11529" max="11529" width="48.5546875" style="44" customWidth="1"/>
    <col min="11530" max="11530" width="9.44140625" style="44" customWidth="1"/>
    <col min="11531" max="11531" width="7.21875" style="44" customWidth="1"/>
    <col min="11532" max="11532" width="12.88671875" style="44" customWidth="1"/>
    <col min="11533" max="11533" width="14.109375" style="44" customWidth="1"/>
    <col min="11534" max="11534" width="14.33203125" style="44" customWidth="1"/>
    <col min="11535" max="11545" width="13" style="44" customWidth="1"/>
    <col min="11546" max="11783" width="8.88671875" style="44"/>
    <col min="11784" max="11784" width="5.5546875" style="44" customWidth="1"/>
    <col min="11785" max="11785" width="48.5546875" style="44" customWidth="1"/>
    <col min="11786" max="11786" width="9.44140625" style="44" customWidth="1"/>
    <col min="11787" max="11787" width="7.21875" style="44" customWidth="1"/>
    <col min="11788" max="11788" width="12.88671875" style="44" customWidth="1"/>
    <col min="11789" max="11789" width="14.109375" style="44" customWidth="1"/>
    <col min="11790" max="11790" width="14.33203125" style="44" customWidth="1"/>
    <col min="11791" max="11801" width="13" style="44" customWidth="1"/>
    <col min="11802" max="12039" width="8.88671875" style="44"/>
    <col min="12040" max="12040" width="5.5546875" style="44" customWidth="1"/>
    <col min="12041" max="12041" width="48.5546875" style="44" customWidth="1"/>
    <col min="12042" max="12042" width="9.44140625" style="44" customWidth="1"/>
    <col min="12043" max="12043" width="7.21875" style="44" customWidth="1"/>
    <col min="12044" max="12044" width="12.88671875" style="44" customWidth="1"/>
    <col min="12045" max="12045" width="14.109375" style="44" customWidth="1"/>
    <col min="12046" max="12046" width="14.33203125" style="44" customWidth="1"/>
    <col min="12047" max="12057" width="13" style="44" customWidth="1"/>
    <col min="12058" max="12295" width="8.88671875" style="44"/>
    <col min="12296" max="12296" width="5.5546875" style="44" customWidth="1"/>
    <col min="12297" max="12297" width="48.5546875" style="44" customWidth="1"/>
    <col min="12298" max="12298" width="9.44140625" style="44" customWidth="1"/>
    <col min="12299" max="12299" width="7.21875" style="44" customWidth="1"/>
    <col min="12300" max="12300" width="12.88671875" style="44" customWidth="1"/>
    <col min="12301" max="12301" width="14.109375" style="44" customWidth="1"/>
    <col min="12302" max="12302" width="14.33203125" style="44" customWidth="1"/>
    <col min="12303" max="12313" width="13" style="44" customWidth="1"/>
    <col min="12314" max="12551" width="8.88671875" style="44"/>
    <col min="12552" max="12552" width="5.5546875" style="44" customWidth="1"/>
    <col min="12553" max="12553" width="48.5546875" style="44" customWidth="1"/>
    <col min="12554" max="12554" width="9.44140625" style="44" customWidth="1"/>
    <col min="12555" max="12555" width="7.21875" style="44" customWidth="1"/>
    <col min="12556" max="12556" width="12.88671875" style="44" customWidth="1"/>
    <col min="12557" max="12557" width="14.109375" style="44" customWidth="1"/>
    <col min="12558" max="12558" width="14.33203125" style="44" customWidth="1"/>
    <col min="12559" max="12569" width="13" style="44" customWidth="1"/>
    <col min="12570" max="12807" width="8.88671875" style="44"/>
    <col min="12808" max="12808" width="5.5546875" style="44" customWidth="1"/>
    <col min="12809" max="12809" width="48.5546875" style="44" customWidth="1"/>
    <col min="12810" max="12810" width="9.44140625" style="44" customWidth="1"/>
    <col min="12811" max="12811" width="7.21875" style="44" customWidth="1"/>
    <col min="12812" max="12812" width="12.88671875" style="44" customWidth="1"/>
    <col min="12813" max="12813" width="14.109375" style="44" customWidth="1"/>
    <col min="12814" max="12814" width="14.33203125" style="44" customWidth="1"/>
    <col min="12815" max="12825" width="13" style="44" customWidth="1"/>
    <col min="12826" max="13063" width="8.88671875" style="44"/>
    <col min="13064" max="13064" width="5.5546875" style="44" customWidth="1"/>
    <col min="13065" max="13065" width="48.5546875" style="44" customWidth="1"/>
    <col min="13066" max="13066" width="9.44140625" style="44" customWidth="1"/>
    <col min="13067" max="13067" width="7.21875" style="44" customWidth="1"/>
    <col min="13068" max="13068" width="12.88671875" style="44" customWidth="1"/>
    <col min="13069" max="13069" width="14.109375" style="44" customWidth="1"/>
    <col min="13070" max="13070" width="14.33203125" style="44" customWidth="1"/>
    <col min="13071" max="13081" width="13" style="44" customWidth="1"/>
    <col min="13082" max="13319" width="8.88671875" style="44"/>
    <col min="13320" max="13320" width="5.5546875" style="44" customWidth="1"/>
    <col min="13321" max="13321" width="48.5546875" style="44" customWidth="1"/>
    <col min="13322" max="13322" width="9.44140625" style="44" customWidth="1"/>
    <col min="13323" max="13323" width="7.21875" style="44" customWidth="1"/>
    <col min="13324" max="13324" width="12.88671875" style="44" customWidth="1"/>
    <col min="13325" max="13325" width="14.109375" style="44" customWidth="1"/>
    <col min="13326" max="13326" width="14.33203125" style="44" customWidth="1"/>
    <col min="13327" max="13337" width="13" style="44" customWidth="1"/>
    <col min="13338" max="13575" width="8.88671875" style="44"/>
    <col min="13576" max="13576" width="5.5546875" style="44" customWidth="1"/>
    <col min="13577" max="13577" width="48.5546875" style="44" customWidth="1"/>
    <col min="13578" max="13578" width="9.44140625" style="44" customWidth="1"/>
    <col min="13579" max="13579" width="7.21875" style="44" customWidth="1"/>
    <col min="13580" max="13580" width="12.88671875" style="44" customWidth="1"/>
    <col min="13581" max="13581" width="14.109375" style="44" customWidth="1"/>
    <col min="13582" max="13582" width="14.33203125" style="44" customWidth="1"/>
    <col min="13583" max="13593" width="13" style="44" customWidth="1"/>
    <col min="13594" max="13831" width="8.88671875" style="44"/>
    <col min="13832" max="13832" width="5.5546875" style="44" customWidth="1"/>
    <col min="13833" max="13833" width="48.5546875" style="44" customWidth="1"/>
    <col min="13834" max="13834" width="9.44140625" style="44" customWidth="1"/>
    <col min="13835" max="13835" width="7.21875" style="44" customWidth="1"/>
    <col min="13836" max="13836" width="12.88671875" style="44" customWidth="1"/>
    <col min="13837" max="13837" width="14.109375" style="44" customWidth="1"/>
    <col min="13838" max="13838" width="14.33203125" style="44" customWidth="1"/>
    <col min="13839" max="13849" width="13" style="44" customWidth="1"/>
    <col min="13850" max="14087" width="8.88671875" style="44"/>
    <col min="14088" max="14088" width="5.5546875" style="44" customWidth="1"/>
    <col min="14089" max="14089" width="48.5546875" style="44" customWidth="1"/>
    <col min="14090" max="14090" width="9.44140625" style="44" customWidth="1"/>
    <col min="14091" max="14091" width="7.21875" style="44" customWidth="1"/>
    <col min="14092" max="14092" width="12.88671875" style="44" customWidth="1"/>
    <col min="14093" max="14093" width="14.109375" style="44" customWidth="1"/>
    <col min="14094" max="14094" width="14.33203125" style="44" customWidth="1"/>
    <col min="14095" max="14105" width="13" style="44" customWidth="1"/>
    <col min="14106" max="14343" width="8.88671875" style="44"/>
    <col min="14344" max="14344" width="5.5546875" style="44" customWidth="1"/>
    <col min="14345" max="14345" width="48.5546875" style="44" customWidth="1"/>
    <col min="14346" max="14346" width="9.44140625" style="44" customWidth="1"/>
    <col min="14347" max="14347" width="7.21875" style="44" customWidth="1"/>
    <col min="14348" max="14348" width="12.88671875" style="44" customWidth="1"/>
    <col min="14349" max="14349" width="14.109375" style="44" customWidth="1"/>
    <col min="14350" max="14350" width="14.33203125" style="44" customWidth="1"/>
    <col min="14351" max="14361" width="13" style="44" customWidth="1"/>
    <col min="14362" max="14599" width="8.88671875" style="44"/>
    <col min="14600" max="14600" width="5.5546875" style="44" customWidth="1"/>
    <col min="14601" max="14601" width="48.5546875" style="44" customWidth="1"/>
    <col min="14602" max="14602" width="9.44140625" style="44" customWidth="1"/>
    <col min="14603" max="14603" width="7.21875" style="44" customWidth="1"/>
    <col min="14604" max="14604" width="12.88671875" style="44" customWidth="1"/>
    <col min="14605" max="14605" width="14.109375" style="44" customWidth="1"/>
    <col min="14606" max="14606" width="14.33203125" style="44" customWidth="1"/>
    <col min="14607" max="14617" width="13" style="44" customWidth="1"/>
    <col min="14618" max="14855" width="8.88671875" style="44"/>
    <col min="14856" max="14856" width="5.5546875" style="44" customWidth="1"/>
    <col min="14857" max="14857" width="48.5546875" style="44" customWidth="1"/>
    <col min="14858" max="14858" width="9.44140625" style="44" customWidth="1"/>
    <col min="14859" max="14859" width="7.21875" style="44" customWidth="1"/>
    <col min="14860" max="14860" width="12.88671875" style="44" customWidth="1"/>
    <col min="14861" max="14861" width="14.109375" style="44" customWidth="1"/>
    <col min="14862" max="14862" width="14.33203125" style="44" customWidth="1"/>
    <col min="14863" max="14873" width="13" style="44" customWidth="1"/>
    <col min="14874" max="15111" width="8.88671875" style="44"/>
    <col min="15112" max="15112" width="5.5546875" style="44" customWidth="1"/>
    <col min="15113" max="15113" width="48.5546875" style="44" customWidth="1"/>
    <col min="15114" max="15114" width="9.44140625" style="44" customWidth="1"/>
    <col min="15115" max="15115" width="7.21875" style="44" customWidth="1"/>
    <col min="15116" max="15116" width="12.88671875" style="44" customWidth="1"/>
    <col min="15117" max="15117" width="14.109375" style="44" customWidth="1"/>
    <col min="15118" max="15118" width="14.33203125" style="44" customWidth="1"/>
    <col min="15119" max="15129" width="13" style="44" customWidth="1"/>
    <col min="15130" max="15367" width="8.88671875" style="44"/>
    <col min="15368" max="15368" width="5.5546875" style="44" customWidth="1"/>
    <col min="15369" max="15369" width="48.5546875" style="44" customWidth="1"/>
    <col min="15370" max="15370" width="9.44140625" style="44" customWidth="1"/>
    <col min="15371" max="15371" width="7.21875" style="44" customWidth="1"/>
    <col min="15372" max="15372" width="12.88671875" style="44" customWidth="1"/>
    <col min="15373" max="15373" width="14.109375" style="44" customWidth="1"/>
    <col min="15374" max="15374" width="14.33203125" style="44" customWidth="1"/>
    <col min="15375" max="15385" width="13" style="44" customWidth="1"/>
    <col min="15386" max="15623" width="8.88671875" style="44"/>
    <col min="15624" max="15624" width="5.5546875" style="44" customWidth="1"/>
    <col min="15625" max="15625" width="48.5546875" style="44" customWidth="1"/>
    <col min="15626" max="15626" width="9.44140625" style="44" customWidth="1"/>
    <col min="15627" max="15627" width="7.21875" style="44" customWidth="1"/>
    <col min="15628" max="15628" width="12.88671875" style="44" customWidth="1"/>
    <col min="15629" max="15629" width="14.109375" style="44" customWidth="1"/>
    <col min="15630" max="15630" width="14.33203125" style="44" customWidth="1"/>
    <col min="15631" max="15641" width="13" style="44" customWidth="1"/>
    <col min="15642" max="15879" width="8.88671875" style="44"/>
    <col min="15880" max="15880" width="5.5546875" style="44" customWidth="1"/>
    <col min="15881" max="15881" width="48.5546875" style="44" customWidth="1"/>
    <col min="15882" max="15882" width="9.44140625" style="44" customWidth="1"/>
    <col min="15883" max="15883" width="7.21875" style="44" customWidth="1"/>
    <col min="15884" max="15884" width="12.88671875" style="44" customWidth="1"/>
    <col min="15885" max="15885" width="14.109375" style="44" customWidth="1"/>
    <col min="15886" max="15886" width="14.33203125" style="44" customWidth="1"/>
    <col min="15887" max="15897" width="13" style="44" customWidth="1"/>
    <col min="15898" max="16135" width="8.88671875" style="44"/>
    <col min="16136" max="16136" width="5.5546875" style="44" customWidth="1"/>
    <col min="16137" max="16137" width="48.5546875" style="44" customWidth="1"/>
    <col min="16138" max="16138" width="9.44140625" style="44" customWidth="1"/>
    <col min="16139" max="16139" width="7.21875" style="44" customWidth="1"/>
    <col min="16140" max="16140" width="12.88671875" style="44" customWidth="1"/>
    <col min="16141" max="16141" width="14.109375" style="44" customWidth="1"/>
    <col min="16142" max="16142" width="14.33203125" style="44" customWidth="1"/>
    <col min="16143" max="16153" width="13" style="44" customWidth="1"/>
    <col min="16154" max="16384" width="8.88671875" style="44"/>
  </cols>
  <sheetData>
    <row r="1" spans="1:15" x14ac:dyDescent="0.3">
      <c r="A1" s="96" t="s">
        <v>0</v>
      </c>
      <c r="B1" s="96"/>
      <c r="C1" s="96"/>
      <c r="D1" s="96"/>
      <c r="E1" s="96"/>
      <c r="F1" s="96"/>
      <c r="G1" s="96"/>
      <c r="H1" s="96"/>
      <c r="I1" s="96"/>
      <c r="J1" s="96"/>
      <c r="K1" s="96"/>
      <c r="L1" s="96"/>
      <c r="M1" s="96"/>
      <c r="N1" s="96"/>
      <c r="O1" s="96"/>
    </row>
    <row r="2" spans="1:15" x14ac:dyDescent="0.3">
      <c r="A2" s="96" t="s">
        <v>134</v>
      </c>
      <c r="B2" s="96"/>
      <c r="C2" s="96"/>
      <c r="D2" s="96"/>
      <c r="E2" s="96"/>
      <c r="F2" s="96"/>
      <c r="G2" s="96"/>
      <c r="H2" s="96"/>
      <c r="I2" s="96"/>
      <c r="J2" s="96"/>
      <c r="K2" s="96"/>
      <c r="L2" s="96"/>
      <c r="M2" s="96"/>
      <c r="N2" s="96"/>
      <c r="O2" s="96"/>
    </row>
    <row r="3" spans="1:15" x14ac:dyDescent="0.3">
      <c r="A3" s="99" t="s">
        <v>121</v>
      </c>
      <c r="B3" s="99"/>
      <c r="C3" s="99"/>
      <c r="D3" s="99"/>
      <c r="E3" s="99"/>
      <c r="F3" s="99"/>
      <c r="G3" s="99"/>
      <c r="H3" s="99"/>
      <c r="I3" s="99"/>
      <c r="J3" s="99"/>
      <c r="K3" s="99"/>
      <c r="L3" s="99"/>
      <c r="M3" s="99"/>
      <c r="N3" s="99"/>
      <c r="O3" s="99"/>
    </row>
    <row r="4" spans="1:15" x14ac:dyDescent="0.3">
      <c r="A4" s="96"/>
      <c r="B4" s="96"/>
      <c r="C4" s="96"/>
      <c r="D4" s="96"/>
      <c r="E4" s="96"/>
      <c r="F4" s="96"/>
      <c r="G4" s="96"/>
      <c r="H4" s="96"/>
      <c r="I4" s="96"/>
      <c r="J4" s="96"/>
      <c r="K4" s="96"/>
      <c r="L4" s="96"/>
      <c r="M4" s="96"/>
      <c r="N4" s="96"/>
      <c r="O4" s="96"/>
    </row>
    <row r="5" spans="1:15" x14ac:dyDescent="0.3">
      <c r="A5" s="95" t="s">
        <v>100</v>
      </c>
      <c r="B5" s="95"/>
      <c r="C5" s="95"/>
      <c r="D5" s="95"/>
      <c r="E5" s="95"/>
      <c r="F5" s="95"/>
      <c r="G5" s="95"/>
      <c r="H5" s="95"/>
      <c r="I5" s="95"/>
      <c r="J5" s="95"/>
      <c r="K5" s="95"/>
      <c r="L5" s="95"/>
      <c r="M5" s="95"/>
      <c r="N5" s="95"/>
      <c r="O5" s="95"/>
    </row>
    <row r="6" spans="1:15" x14ac:dyDescent="0.3">
      <c r="A6" s="95" t="s">
        <v>115</v>
      </c>
      <c r="B6" s="95"/>
      <c r="C6" s="95"/>
      <c r="D6" s="95"/>
      <c r="E6" s="95"/>
      <c r="F6" s="95"/>
      <c r="G6" s="95"/>
      <c r="H6" s="95"/>
      <c r="I6" s="95"/>
      <c r="J6" s="95"/>
      <c r="K6" s="95"/>
      <c r="L6" s="95"/>
      <c r="M6" s="95"/>
      <c r="N6" s="95"/>
      <c r="O6" s="95"/>
    </row>
    <row r="7" spans="1:15" x14ac:dyDescent="0.3">
      <c r="A7" s="97" t="s">
        <v>101</v>
      </c>
      <c r="B7" s="97"/>
      <c r="C7" s="97"/>
      <c r="D7" s="97"/>
      <c r="E7" s="97"/>
      <c r="F7" s="97"/>
      <c r="G7" s="97"/>
      <c r="H7" s="97"/>
      <c r="I7" s="97"/>
      <c r="J7" s="97"/>
      <c r="K7" s="97"/>
      <c r="L7" s="97"/>
      <c r="M7" s="97"/>
      <c r="N7" s="97"/>
      <c r="O7" s="97"/>
    </row>
    <row r="8" spans="1:15" x14ac:dyDescent="0.3">
      <c r="A8" s="111" t="s">
        <v>4</v>
      </c>
      <c r="B8" s="111" t="s">
        <v>5</v>
      </c>
      <c r="C8" s="111" t="s">
        <v>6</v>
      </c>
      <c r="D8" s="110" t="s">
        <v>114</v>
      </c>
      <c r="E8" s="110"/>
      <c r="F8" s="110"/>
      <c r="G8" s="109" t="s">
        <v>113</v>
      </c>
      <c r="H8" s="109"/>
      <c r="I8" s="109"/>
      <c r="J8" s="110" t="s">
        <v>112</v>
      </c>
      <c r="K8" s="110"/>
      <c r="L8" s="110"/>
      <c r="M8" s="109" t="s">
        <v>111</v>
      </c>
      <c r="N8" s="109"/>
      <c r="O8" s="109"/>
    </row>
    <row r="9" spans="1:15" ht="36.75" customHeight="1" x14ac:dyDescent="0.3">
      <c r="A9" s="111"/>
      <c r="B9" s="111"/>
      <c r="C9" s="111"/>
      <c r="D9" s="93" t="s">
        <v>102</v>
      </c>
      <c r="E9" s="94" t="s">
        <v>103</v>
      </c>
      <c r="F9" s="94" t="s">
        <v>104</v>
      </c>
      <c r="G9" s="94" t="s">
        <v>102</v>
      </c>
      <c r="H9" s="94" t="s">
        <v>103</v>
      </c>
      <c r="I9" s="94" t="s">
        <v>104</v>
      </c>
      <c r="J9" s="94" t="s">
        <v>102</v>
      </c>
      <c r="K9" s="94" t="s">
        <v>103</v>
      </c>
      <c r="L9" s="94" t="s">
        <v>104</v>
      </c>
      <c r="M9" s="94" t="s">
        <v>102</v>
      </c>
      <c r="N9" s="94" t="s">
        <v>103</v>
      </c>
      <c r="O9" s="94" t="s">
        <v>104</v>
      </c>
    </row>
    <row r="10" spans="1:15" ht="24.75" customHeight="1" x14ac:dyDescent="0.3">
      <c r="A10" s="46">
        <v>1</v>
      </c>
      <c r="B10" s="46">
        <v>2</v>
      </c>
      <c r="C10" s="46">
        <v>3</v>
      </c>
      <c r="D10" s="46">
        <v>4</v>
      </c>
      <c r="E10" s="46">
        <v>5</v>
      </c>
      <c r="F10" s="46">
        <v>6</v>
      </c>
      <c r="G10" s="46">
        <v>7</v>
      </c>
      <c r="H10" s="46">
        <v>8</v>
      </c>
      <c r="I10" s="46">
        <v>9</v>
      </c>
      <c r="J10" s="46">
        <v>10</v>
      </c>
      <c r="K10" s="46">
        <v>11</v>
      </c>
      <c r="L10" s="46">
        <v>12</v>
      </c>
      <c r="M10" s="59">
        <v>13</v>
      </c>
      <c r="N10" s="59">
        <v>14</v>
      </c>
      <c r="O10" s="59">
        <v>15</v>
      </c>
    </row>
    <row r="11" spans="1:15" ht="24.75" customHeight="1" x14ac:dyDescent="0.3">
      <c r="A11" s="46" t="s">
        <v>14</v>
      </c>
      <c r="B11" s="47" t="s">
        <v>106</v>
      </c>
      <c r="C11" s="46" t="s">
        <v>16</v>
      </c>
      <c r="D11" s="46">
        <f>(G11+J11+M11)/3</f>
        <v>0</v>
      </c>
      <c r="E11" s="63"/>
      <c r="F11" s="63" t="e">
        <f>(I11+L11+O11)/3</f>
        <v>#DIV/0!</v>
      </c>
      <c r="G11" s="46"/>
      <c r="H11" s="46"/>
      <c r="I11" s="64"/>
      <c r="J11" s="46"/>
      <c r="K11" s="46"/>
      <c r="L11" s="64"/>
      <c r="M11" s="60"/>
      <c r="N11" s="60"/>
      <c r="O11" s="83" t="e">
        <f>'TỔNG HỢP XÃ'!F11</f>
        <v>#DIV/0!</v>
      </c>
    </row>
    <row r="12" spans="1:15" ht="24.75" customHeight="1" x14ac:dyDescent="0.3">
      <c r="A12" s="46">
        <v>1</v>
      </c>
      <c r="B12" s="47" t="s">
        <v>17</v>
      </c>
      <c r="C12" s="46" t="s">
        <v>18</v>
      </c>
      <c r="D12" s="46" t="e">
        <f t="shared" ref="D12:D56" si="0">(G12+J12+M12)/3</f>
        <v>#DIV/0!</v>
      </c>
      <c r="E12" s="63"/>
      <c r="F12" s="63" t="e">
        <f t="shared" ref="F12:F64" si="1">(I12+L12+O12)/3</f>
        <v>#DIV/0!</v>
      </c>
      <c r="G12" s="46"/>
      <c r="H12" s="46"/>
      <c r="I12" s="64"/>
      <c r="J12" s="46"/>
      <c r="K12" s="46"/>
      <c r="L12" s="64"/>
      <c r="M12" s="60" t="e">
        <f>'TỔNG HỢP XÃ'!D12</f>
        <v>#DIV/0!</v>
      </c>
      <c r="N12" s="82"/>
      <c r="O12" s="83" t="e">
        <f>'TỔNG HỢP XÃ'!F12</f>
        <v>#DIV/0!</v>
      </c>
    </row>
    <row r="13" spans="1:15" ht="24.75" customHeight="1" x14ac:dyDescent="0.3">
      <c r="A13" s="46">
        <v>2</v>
      </c>
      <c r="B13" s="47" t="s">
        <v>21</v>
      </c>
      <c r="C13" s="46" t="s">
        <v>16</v>
      </c>
      <c r="D13" s="46"/>
      <c r="E13" s="63"/>
      <c r="F13" s="63" t="e">
        <f t="shared" si="1"/>
        <v>#DIV/0!</v>
      </c>
      <c r="G13" s="46"/>
      <c r="H13" s="46"/>
      <c r="I13" s="64"/>
      <c r="J13" s="46"/>
      <c r="K13" s="46"/>
      <c r="L13" s="64"/>
      <c r="M13" s="60"/>
      <c r="N13" s="50"/>
      <c r="O13" s="83" t="e">
        <f>'TỔNG HỢP XÃ'!F13</f>
        <v>#DIV/0!</v>
      </c>
    </row>
    <row r="14" spans="1:15" ht="24.75" customHeight="1" x14ac:dyDescent="0.3">
      <c r="A14" s="46">
        <v>3</v>
      </c>
      <c r="B14" s="47" t="s">
        <v>23</v>
      </c>
      <c r="C14" s="46" t="s">
        <v>16</v>
      </c>
      <c r="D14" s="46"/>
      <c r="E14" s="63"/>
      <c r="F14" s="63" t="e">
        <f t="shared" si="1"/>
        <v>#DIV/0!</v>
      </c>
      <c r="G14" s="46"/>
      <c r="H14" s="46"/>
      <c r="I14" s="64"/>
      <c r="J14" s="46"/>
      <c r="K14" s="46"/>
      <c r="L14" s="64"/>
      <c r="M14" s="60"/>
      <c r="N14" s="50"/>
      <c r="O14" s="83" t="e">
        <f>'TỔNG HỢP XÃ'!F14</f>
        <v>#DIV/0!</v>
      </c>
    </row>
    <row r="15" spans="1:15" ht="24.75" customHeight="1" x14ac:dyDescent="0.3">
      <c r="A15" s="51"/>
      <c r="B15" s="52" t="s">
        <v>24</v>
      </c>
      <c r="C15" s="51" t="s">
        <v>18</v>
      </c>
      <c r="D15" s="51" t="e">
        <f t="shared" si="0"/>
        <v>#DIV/0!</v>
      </c>
      <c r="E15" s="85"/>
      <c r="F15" s="85" t="e">
        <f t="shared" si="1"/>
        <v>#DIV/0!</v>
      </c>
      <c r="G15" s="51"/>
      <c r="H15" s="51"/>
      <c r="I15" s="65"/>
      <c r="J15" s="51"/>
      <c r="K15" s="51"/>
      <c r="L15" s="65"/>
      <c r="M15" s="61" t="e">
        <f>'TỔNG HỢP XÃ'!D15</f>
        <v>#DIV/0!</v>
      </c>
      <c r="N15" s="49"/>
      <c r="O15" s="92" t="e">
        <f>'TỔNG HỢP XÃ'!F15</f>
        <v>#DIV/0!</v>
      </c>
    </row>
    <row r="16" spans="1:15" ht="24.75" customHeight="1" x14ac:dyDescent="0.3">
      <c r="A16" s="51"/>
      <c r="B16" s="52" t="s">
        <v>25</v>
      </c>
      <c r="C16" s="51" t="s">
        <v>18</v>
      </c>
      <c r="D16" s="51" t="e">
        <f t="shared" si="0"/>
        <v>#DIV/0!</v>
      </c>
      <c r="E16" s="85"/>
      <c r="F16" s="85" t="e">
        <f t="shared" si="1"/>
        <v>#DIV/0!</v>
      </c>
      <c r="G16" s="51"/>
      <c r="H16" s="51"/>
      <c r="I16" s="65"/>
      <c r="J16" s="51"/>
      <c r="K16" s="51"/>
      <c r="L16" s="65"/>
      <c r="M16" s="61" t="e">
        <f>'TỔNG HỢP XÃ'!D16</f>
        <v>#DIV/0!</v>
      </c>
      <c r="N16" s="49"/>
      <c r="O16" s="92" t="e">
        <f>'TỔNG HỢP XÃ'!F16</f>
        <v>#DIV/0!</v>
      </c>
    </row>
    <row r="17" spans="1:15" ht="24.75" customHeight="1" x14ac:dyDescent="0.3">
      <c r="A17" s="51"/>
      <c r="B17" s="52" t="s">
        <v>26</v>
      </c>
      <c r="C17" s="51" t="s">
        <v>18</v>
      </c>
      <c r="D17" s="51" t="e">
        <f t="shared" si="0"/>
        <v>#DIV/0!</v>
      </c>
      <c r="E17" s="85"/>
      <c r="F17" s="85" t="e">
        <f t="shared" si="1"/>
        <v>#DIV/0!</v>
      </c>
      <c r="G17" s="51"/>
      <c r="H17" s="51"/>
      <c r="I17" s="65"/>
      <c r="J17" s="51"/>
      <c r="K17" s="51"/>
      <c r="L17" s="65"/>
      <c r="M17" s="61" t="e">
        <f>'TỔNG HỢP XÃ'!D17</f>
        <v>#DIV/0!</v>
      </c>
      <c r="N17" s="49"/>
      <c r="O17" s="92" t="e">
        <f>'TỔNG HỢP XÃ'!F17</f>
        <v>#DIV/0!</v>
      </c>
    </row>
    <row r="18" spans="1:15" ht="24.75" customHeight="1" x14ac:dyDescent="0.3">
      <c r="A18" s="51"/>
      <c r="B18" s="52" t="s">
        <v>27</v>
      </c>
      <c r="C18" s="51" t="s">
        <v>18</v>
      </c>
      <c r="D18" s="51" t="e">
        <f t="shared" si="0"/>
        <v>#DIV/0!</v>
      </c>
      <c r="E18" s="85"/>
      <c r="F18" s="85" t="e">
        <f t="shared" si="1"/>
        <v>#DIV/0!</v>
      </c>
      <c r="G18" s="51"/>
      <c r="H18" s="51"/>
      <c r="I18" s="65"/>
      <c r="J18" s="51"/>
      <c r="K18" s="51"/>
      <c r="L18" s="65"/>
      <c r="M18" s="61" t="e">
        <f>'TỔNG HỢP XÃ'!D18</f>
        <v>#DIV/0!</v>
      </c>
      <c r="N18" s="49"/>
      <c r="O18" s="92" t="e">
        <f>'TỔNG HỢP XÃ'!F18</f>
        <v>#DIV/0!</v>
      </c>
    </row>
    <row r="19" spans="1:15" ht="24.75" customHeight="1" x14ac:dyDescent="0.3">
      <c r="A19" s="51"/>
      <c r="B19" s="52" t="s">
        <v>28</v>
      </c>
      <c r="C19" s="51" t="s">
        <v>18</v>
      </c>
      <c r="D19" s="51" t="e">
        <f t="shared" si="0"/>
        <v>#DIV/0!</v>
      </c>
      <c r="E19" s="85"/>
      <c r="F19" s="85" t="e">
        <f t="shared" si="1"/>
        <v>#DIV/0!</v>
      </c>
      <c r="G19" s="51"/>
      <c r="H19" s="51"/>
      <c r="I19" s="65"/>
      <c r="J19" s="51"/>
      <c r="K19" s="51"/>
      <c r="L19" s="65"/>
      <c r="M19" s="61" t="e">
        <f>'TỔNG HỢP XÃ'!D19</f>
        <v>#DIV/0!</v>
      </c>
      <c r="N19" s="49"/>
      <c r="O19" s="92" t="e">
        <f>'TỔNG HỢP XÃ'!F19</f>
        <v>#DIV/0!</v>
      </c>
    </row>
    <row r="20" spans="1:15" ht="24.75" customHeight="1" x14ac:dyDescent="0.3">
      <c r="A20" s="51"/>
      <c r="B20" s="52" t="s">
        <v>29</v>
      </c>
      <c r="C20" s="51" t="s">
        <v>18</v>
      </c>
      <c r="D20" s="51" t="e">
        <f t="shared" si="0"/>
        <v>#DIV/0!</v>
      </c>
      <c r="E20" s="85"/>
      <c r="F20" s="85" t="e">
        <f t="shared" si="1"/>
        <v>#DIV/0!</v>
      </c>
      <c r="G20" s="51"/>
      <c r="H20" s="51"/>
      <c r="I20" s="65"/>
      <c r="J20" s="51"/>
      <c r="K20" s="51"/>
      <c r="L20" s="65"/>
      <c r="M20" s="61" t="e">
        <f>'TỔNG HỢP XÃ'!D20</f>
        <v>#DIV/0!</v>
      </c>
      <c r="N20" s="49"/>
      <c r="O20" s="92" t="e">
        <f>'TỔNG HỢP XÃ'!F20</f>
        <v>#DIV/0!</v>
      </c>
    </row>
    <row r="21" spans="1:15" ht="39" customHeight="1" x14ac:dyDescent="0.3">
      <c r="A21" s="51"/>
      <c r="B21" s="52" t="s">
        <v>32</v>
      </c>
      <c r="C21" s="51" t="s">
        <v>33</v>
      </c>
      <c r="D21" s="51" t="e">
        <f t="shared" si="0"/>
        <v>#DIV/0!</v>
      </c>
      <c r="E21" s="85"/>
      <c r="F21" s="85" t="e">
        <f t="shared" si="1"/>
        <v>#DIV/0!</v>
      </c>
      <c r="G21" s="51"/>
      <c r="H21" s="51"/>
      <c r="I21" s="65"/>
      <c r="J21" s="51"/>
      <c r="K21" s="51"/>
      <c r="L21" s="65"/>
      <c r="M21" s="61" t="e">
        <f>'TỔNG HỢP XÃ'!D21</f>
        <v>#DIV/0!</v>
      </c>
      <c r="N21" s="49"/>
      <c r="O21" s="92" t="e">
        <f>'TỔNG HỢP XÃ'!F21</f>
        <v>#DIV/0!</v>
      </c>
    </row>
    <row r="22" spans="1:15" ht="24.75" customHeight="1" x14ac:dyDescent="0.3">
      <c r="A22" s="46">
        <v>4</v>
      </c>
      <c r="B22" s="47" t="s">
        <v>34</v>
      </c>
      <c r="C22" s="46" t="s">
        <v>16</v>
      </c>
      <c r="D22" s="46"/>
      <c r="E22" s="63"/>
      <c r="F22" s="63" t="e">
        <f t="shared" si="1"/>
        <v>#DIV/0!</v>
      </c>
      <c r="G22" s="46"/>
      <c r="H22" s="46"/>
      <c r="I22" s="64"/>
      <c r="J22" s="46"/>
      <c r="K22" s="46"/>
      <c r="L22" s="64"/>
      <c r="M22" s="61"/>
      <c r="N22" s="50"/>
      <c r="O22" s="83" t="e">
        <f>'TỔNG HỢP XÃ'!F22</f>
        <v>#DIV/0!</v>
      </c>
    </row>
    <row r="23" spans="1:15" ht="23.25" customHeight="1" x14ac:dyDescent="0.3">
      <c r="A23" s="46">
        <v>5</v>
      </c>
      <c r="B23" s="47" t="s">
        <v>35</v>
      </c>
      <c r="C23" s="46" t="s">
        <v>16</v>
      </c>
      <c r="D23" s="46"/>
      <c r="E23" s="63"/>
      <c r="F23" s="63" t="e">
        <f t="shared" si="1"/>
        <v>#DIV/0!</v>
      </c>
      <c r="G23" s="46"/>
      <c r="H23" s="46"/>
      <c r="I23" s="64"/>
      <c r="J23" s="46"/>
      <c r="K23" s="46"/>
      <c r="L23" s="64"/>
      <c r="M23" s="61"/>
      <c r="N23" s="50"/>
      <c r="O23" s="83" t="e">
        <f>'TỔNG HỢP XÃ'!F23</f>
        <v>#DIV/0!</v>
      </c>
    </row>
    <row r="24" spans="1:15" ht="24.75" customHeight="1" x14ac:dyDescent="0.3">
      <c r="A24" s="51"/>
      <c r="B24" s="52" t="s">
        <v>36</v>
      </c>
      <c r="C24" s="51" t="s">
        <v>16</v>
      </c>
      <c r="D24" s="51" t="e">
        <f t="shared" si="0"/>
        <v>#DIV/0!</v>
      </c>
      <c r="E24" s="85"/>
      <c r="F24" s="85" t="e">
        <f t="shared" si="1"/>
        <v>#DIV/0!</v>
      </c>
      <c r="G24" s="51"/>
      <c r="H24" s="51"/>
      <c r="I24" s="65"/>
      <c r="J24" s="51"/>
      <c r="K24" s="51"/>
      <c r="L24" s="65"/>
      <c r="M24" s="61" t="e">
        <f>'TỔNG HỢP XÃ'!D24</f>
        <v>#DIV/0!</v>
      </c>
      <c r="N24" s="49"/>
      <c r="O24" s="92" t="e">
        <f>'TỔNG HỢP XÃ'!F24</f>
        <v>#DIV/0!</v>
      </c>
    </row>
    <row r="25" spans="1:15" ht="24.75" customHeight="1" x14ac:dyDescent="0.3">
      <c r="A25" s="51"/>
      <c r="B25" s="52" t="s">
        <v>39</v>
      </c>
      <c r="C25" s="51" t="s">
        <v>16</v>
      </c>
      <c r="D25" s="51" t="e">
        <f t="shared" si="0"/>
        <v>#DIV/0!</v>
      </c>
      <c r="E25" s="85"/>
      <c r="F25" s="85" t="e">
        <f t="shared" si="1"/>
        <v>#DIV/0!</v>
      </c>
      <c r="G25" s="51"/>
      <c r="H25" s="51"/>
      <c r="I25" s="65"/>
      <c r="J25" s="51"/>
      <c r="K25" s="51"/>
      <c r="L25" s="65"/>
      <c r="M25" s="61" t="e">
        <f>'TỔNG HỢP XÃ'!D25</f>
        <v>#DIV/0!</v>
      </c>
      <c r="N25" s="49"/>
      <c r="O25" s="92" t="e">
        <f>'TỔNG HỢP XÃ'!F25</f>
        <v>#DIV/0!</v>
      </c>
    </row>
    <row r="26" spans="1:15" ht="24.75" customHeight="1" x14ac:dyDescent="0.3">
      <c r="A26" s="51"/>
      <c r="B26" s="52" t="s">
        <v>40</v>
      </c>
      <c r="C26" s="51" t="s">
        <v>16</v>
      </c>
      <c r="D26" s="51" t="e">
        <f t="shared" si="0"/>
        <v>#DIV/0!</v>
      </c>
      <c r="E26" s="85"/>
      <c r="F26" s="85" t="e">
        <f t="shared" si="1"/>
        <v>#DIV/0!</v>
      </c>
      <c r="G26" s="51"/>
      <c r="H26" s="51"/>
      <c r="I26" s="65"/>
      <c r="J26" s="51"/>
      <c r="K26" s="51"/>
      <c r="L26" s="65"/>
      <c r="M26" s="61" t="e">
        <f>'TỔNG HỢP XÃ'!D26</f>
        <v>#DIV/0!</v>
      </c>
      <c r="N26" s="49"/>
      <c r="O26" s="92" t="e">
        <f>'TỔNG HỢP XÃ'!F26</f>
        <v>#DIV/0!</v>
      </c>
    </row>
    <row r="27" spans="1:15" ht="24.75" customHeight="1" x14ac:dyDescent="0.3">
      <c r="A27" s="51"/>
      <c r="B27" s="52" t="s">
        <v>41</v>
      </c>
      <c r="C27" s="51" t="s">
        <v>16</v>
      </c>
      <c r="D27" s="51" t="e">
        <f t="shared" si="0"/>
        <v>#DIV/0!</v>
      </c>
      <c r="E27" s="85"/>
      <c r="F27" s="85" t="e">
        <f t="shared" si="1"/>
        <v>#DIV/0!</v>
      </c>
      <c r="G27" s="51"/>
      <c r="H27" s="51"/>
      <c r="I27" s="65"/>
      <c r="J27" s="51"/>
      <c r="K27" s="51"/>
      <c r="L27" s="65"/>
      <c r="M27" s="61" t="e">
        <f>'TỔNG HỢP XÃ'!D27</f>
        <v>#DIV/0!</v>
      </c>
      <c r="N27" s="49"/>
      <c r="O27" s="92" t="e">
        <f>'TỔNG HỢP XÃ'!F27</f>
        <v>#DIV/0!</v>
      </c>
    </row>
    <row r="28" spans="1:15" ht="24.75" customHeight="1" x14ac:dyDescent="0.3">
      <c r="A28" s="46">
        <v>6</v>
      </c>
      <c r="B28" s="47" t="s">
        <v>42</v>
      </c>
      <c r="C28" s="46" t="s">
        <v>16</v>
      </c>
      <c r="D28" s="46"/>
      <c r="E28" s="63"/>
      <c r="F28" s="63" t="e">
        <f t="shared" si="1"/>
        <v>#DIV/0!</v>
      </c>
      <c r="G28" s="46"/>
      <c r="H28" s="46"/>
      <c r="I28" s="64"/>
      <c r="J28" s="46"/>
      <c r="K28" s="46"/>
      <c r="L28" s="64"/>
      <c r="M28" s="61"/>
      <c r="N28" s="49"/>
      <c r="O28" s="83" t="e">
        <f>'TỔNG HỢP XÃ'!F28</f>
        <v>#DIV/0!</v>
      </c>
    </row>
    <row r="29" spans="1:15" ht="24.75" customHeight="1" x14ac:dyDescent="0.3">
      <c r="A29" s="46">
        <v>7</v>
      </c>
      <c r="B29" s="81" t="s">
        <v>43</v>
      </c>
      <c r="C29" s="46" t="s">
        <v>16</v>
      </c>
      <c r="D29" s="46"/>
      <c r="E29" s="63"/>
      <c r="F29" s="63" t="e">
        <f t="shared" si="1"/>
        <v>#DIV/0!</v>
      </c>
      <c r="G29" s="46"/>
      <c r="H29" s="46"/>
      <c r="I29" s="64"/>
      <c r="J29" s="46"/>
      <c r="K29" s="46"/>
      <c r="L29" s="64"/>
      <c r="M29" s="61"/>
      <c r="N29" s="49"/>
      <c r="O29" s="83" t="e">
        <f>'TỔNG HỢP XÃ'!F29</f>
        <v>#DIV/0!</v>
      </c>
    </row>
    <row r="30" spans="1:15" ht="24.75" customHeight="1" x14ac:dyDescent="0.3">
      <c r="A30" s="51"/>
      <c r="B30" s="52" t="s">
        <v>44</v>
      </c>
      <c r="C30" s="51" t="s">
        <v>16</v>
      </c>
      <c r="D30" s="51" t="e">
        <f t="shared" si="0"/>
        <v>#DIV/0!</v>
      </c>
      <c r="E30" s="85"/>
      <c r="F30" s="85" t="e">
        <f t="shared" si="1"/>
        <v>#DIV/0!</v>
      </c>
      <c r="G30" s="51"/>
      <c r="H30" s="51"/>
      <c r="I30" s="65"/>
      <c r="J30" s="51"/>
      <c r="K30" s="51"/>
      <c r="L30" s="65"/>
      <c r="M30" s="61" t="e">
        <f>'TỔNG HỢP XÃ'!D30</f>
        <v>#DIV/0!</v>
      </c>
      <c r="N30" s="49"/>
      <c r="O30" s="92" t="e">
        <f>'TỔNG HỢP XÃ'!F30</f>
        <v>#DIV/0!</v>
      </c>
    </row>
    <row r="31" spans="1:15" ht="24.75" customHeight="1" x14ac:dyDescent="0.3">
      <c r="A31" s="51"/>
      <c r="B31" s="52" t="s">
        <v>47</v>
      </c>
      <c r="C31" s="51" t="s">
        <v>16</v>
      </c>
      <c r="D31" s="51" t="e">
        <f t="shared" si="0"/>
        <v>#DIV/0!</v>
      </c>
      <c r="E31" s="85"/>
      <c r="F31" s="85" t="e">
        <f t="shared" si="1"/>
        <v>#DIV/0!</v>
      </c>
      <c r="G31" s="51"/>
      <c r="H31" s="51"/>
      <c r="I31" s="65"/>
      <c r="J31" s="51"/>
      <c r="K31" s="51"/>
      <c r="L31" s="65"/>
      <c r="M31" s="61" t="e">
        <f>'TỔNG HỢP XÃ'!D31</f>
        <v>#DIV/0!</v>
      </c>
      <c r="N31" s="49"/>
      <c r="O31" s="92" t="e">
        <f>'TỔNG HỢP XÃ'!F31</f>
        <v>#DIV/0!</v>
      </c>
    </row>
    <row r="32" spans="1:15" ht="33.75" customHeight="1" x14ac:dyDescent="0.3">
      <c r="A32" s="51"/>
      <c r="B32" s="52" t="s">
        <v>49</v>
      </c>
      <c r="C32" s="51" t="s">
        <v>16</v>
      </c>
      <c r="D32" s="51"/>
      <c r="E32" s="85"/>
      <c r="F32" s="85" t="e">
        <f t="shared" si="1"/>
        <v>#DIV/0!</v>
      </c>
      <c r="G32" s="51"/>
      <c r="H32" s="51"/>
      <c r="I32" s="65"/>
      <c r="J32" s="51"/>
      <c r="K32" s="51"/>
      <c r="L32" s="65"/>
      <c r="M32" s="61"/>
      <c r="N32" s="49"/>
      <c r="O32" s="92" t="e">
        <f>'TỔNG HỢP XÃ'!F32</f>
        <v>#DIV/0!</v>
      </c>
    </row>
    <row r="33" spans="1:15" ht="34.5" customHeight="1" x14ac:dyDescent="0.3">
      <c r="A33" s="46">
        <v>8</v>
      </c>
      <c r="B33" s="47" t="s">
        <v>50</v>
      </c>
      <c r="C33" s="46" t="s">
        <v>16</v>
      </c>
      <c r="D33" s="46"/>
      <c r="E33" s="63"/>
      <c r="F33" s="63" t="e">
        <f t="shared" si="1"/>
        <v>#DIV/0!</v>
      </c>
      <c r="G33" s="46"/>
      <c r="H33" s="46"/>
      <c r="I33" s="64"/>
      <c r="J33" s="46"/>
      <c r="K33" s="46"/>
      <c r="L33" s="64"/>
      <c r="M33" s="61"/>
      <c r="N33" s="49"/>
      <c r="O33" s="83" t="e">
        <f>'TỔNG HỢP XÃ'!F33</f>
        <v>#DIV/0!</v>
      </c>
    </row>
    <row r="34" spans="1:15" ht="37.5" customHeight="1" x14ac:dyDescent="0.3">
      <c r="A34" s="46">
        <v>9</v>
      </c>
      <c r="B34" s="47" t="s">
        <v>51</v>
      </c>
      <c r="C34" s="46" t="s">
        <v>16</v>
      </c>
      <c r="D34" s="46"/>
      <c r="E34" s="63"/>
      <c r="F34" s="63" t="e">
        <f t="shared" si="1"/>
        <v>#DIV/0!</v>
      </c>
      <c r="G34" s="46"/>
      <c r="H34" s="46"/>
      <c r="I34" s="64"/>
      <c r="J34" s="46"/>
      <c r="K34" s="46"/>
      <c r="L34" s="64"/>
      <c r="M34" s="61"/>
      <c r="N34" s="49"/>
      <c r="O34" s="83" t="e">
        <f>'TỔNG HỢP XÃ'!F34</f>
        <v>#DIV/0!</v>
      </c>
    </row>
    <row r="35" spans="1:15" ht="36" customHeight="1" x14ac:dyDescent="0.3">
      <c r="A35" s="46">
        <v>10</v>
      </c>
      <c r="B35" s="47" t="s">
        <v>52</v>
      </c>
      <c r="C35" s="46" t="s">
        <v>16</v>
      </c>
      <c r="D35" s="46"/>
      <c r="E35" s="63"/>
      <c r="F35" s="63" t="e">
        <f t="shared" si="1"/>
        <v>#DIV/0!</v>
      </c>
      <c r="G35" s="46"/>
      <c r="H35" s="46"/>
      <c r="I35" s="64"/>
      <c r="J35" s="46"/>
      <c r="K35" s="46"/>
      <c r="L35" s="64"/>
      <c r="M35" s="61"/>
      <c r="N35" s="49"/>
      <c r="O35" s="83" t="e">
        <f>'TỔNG HỢP XÃ'!F35</f>
        <v>#DIV/0!</v>
      </c>
    </row>
    <row r="36" spans="1:15" ht="39" customHeight="1" x14ac:dyDescent="0.3">
      <c r="A36" s="46">
        <v>11</v>
      </c>
      <c r="B36" s="47" t="s">
        <v>53</v>
      </c>
      <c r="C36" s="46" t="s">
        <v>16</v>
      </c>
      <c r="D36" s="46">
        <f t="shared" si="0"/>
        <v>0</v>
      </c>
      <c r="E36" s="63"/>
      <c r="F36" s="63" t="e">
        <f t="shared" si="1"/>
        <v>#DIV/0!</v>
      </c>
      <c r="G36" s="46"/>
      <c r="H36" s="46"/>
      <c r="I36" s="64"/>
      <c r="J36" s="46"/>
      <c r="K36" s="46"/>
      <c r="L36" s="64"/>
      <c r="M36" s="61"/>
      <c r="N36" s="49"/>
      <c r="O36" s="83" t="e">
        <f>'TỔNG HỢP XÃ'!F36</f>
        <v>#DIV/0!</v>
      </c>
    </row>
    <row r="37" spans="1:15" ht="24.75" customHeight="1" x14ac:dyDescent="0.3">
      <c r="A37" s="46">
        <v>12</v>
      </c>
      <c r="B37" s="47" t="s">
        <v>56</v>
      </c>
      <c r="C37" s="46" t="s">
        <v>16</v>
      </c>
      <c r="D37" s="46">
        <f t="shared" si="0"/>
        <v>0</v>
      </c>
      <c r="E37" s="63"/>
      <c r="F37" s="63" t="e">
        <f t="shared" si="1"/>
        <v>#DIV/0!</v>
      </c>
      <c r="G37" s="46"/>
      <c r="H37" s="46"/>
      <c r="I37" s="64"/>
      <c r="J37" s="46"/>
      <c r="K37" s="46"/>
      <c r="L37" s="64"/>
      <c r="M37" s="61"/>
      <c r="N37" s="49"/>
      <c r="O37" s="83" t="e">
        <f>'TỔNG HỢP XÃ'!F37</f>
        <v>#DIV/0!</v>
      </c>
    </row>
    <row r="38" spans="1:15" ht="24.75" customHeight="1" x14ac:dyDescent="0.3">
      <c r="A38" s="46" t="s">
        <v>57</v>
      </c>
      <c r="B38" s="47" t="s">
        <v>58</v>
      </c>
      <c r="C38" s="51" t="s">
        <v>16</v>
      </c>
      <c r="D38" s="46">
        <f t="shared" si="0"/>
        <v>0</v>
      </c>
      <c r="E38" s="63"/>
      <c r="F38" s="63" t="e">
        <f t="shared" si="1"/>
        <v>#DIV/0!</v>
      </c>
      <c r="G38" s="51"/>
      <c r="H38" s="51"/>
      <c r="I38" s="65"/>
      <c r="J38" s="51"/>
      <c r="K38" s="51"/>
      <c r="L38" s="65"/>
      <c r="M38" s="61"/>
      <c r="N38" s="49"/>
      <c r="O38" s="83" t="e">
        <f>'TỔNG HỢP XÃ'!F38</f>
        <v>#DIV/0!</v>
      </c>
    </row>
    <row r="39" spans="1:15" ht="41.25" customHeight="1" x14ac:dyDescent="0.3">
      <c r="A39" s="51"/>
      <c r="B39" s="52" t="s">
        <v>59</v>
      </c>
      <c r="C39" s="51" t="s">
        <v>60</v>
      </c>
      <c r="D39" s="51" t="e">
        <f t="shared" si="0"/>
        <v>#DIV/0!</v>
      </c>
      <c r="E39" s="85"/>
      <c r="F39" s="85" t="e">
        <f t="shared" si="1"/>
        <v>#DIV/0!</v>
      </c>
      <c r="G39" s="51"/>
      <c r="H39" s="51"/>
      <c r="I39" s="65"/>
      <c r="J39" s="51"/>
      <c r="K39" s="51"/>
      <c r="L39" s="65"/>
      <c r="M39" s="61" t="e">
        <f>'TỔNG HỢP XÃ'!D39</f>
        <v>#DIV/0!</v>
      </c>
      <c r="N39" s="49"/>
      <c r="O39" s="92" t="e">
        <f>'TỔNG HỢP XÃ'!F39</f>
        <v>#DIV/0!</v>
      </c>
    </row>
    <row r="40" spans="1:15" ht="24.75" customHeight="1" x14ac:dyDescent="0.3">
      <c r="A40" s="51"/>
      <c r="B40" s="52" t="s">
        <v>61</v>
      </c>
      <c r="C40" s="51" t="s">
        <v>60</v>
      </c>
      <c r="D40" s="51" t="e">
        <f t="shared" si="0"/>
        <v>#DIV/0!</v>
      </c>
      <c r="E40" s="85"/>
      <c r="F40" s="85" t="e">
        <f t="shared" si="1"/>
        <v>#DIV/0!</v>
      </c>
      <c r="G40" s="51"/>
      <c r="H40" s="51"/>
      <c r="I40" s="65"/>
      <c r="J40" s="51"/>
      <c r="K40" s="51"/>
      <c r="L40" s="65"/>
      <c r="M40" s="61" t="e">
        <f>'TỔNG HỢP XÃ'!D40</f>
        <v>#DIV/0!</v>
      </c>
      <c r="N40" s="49"/>
      <c r="O40" s="92" t="e">
        <f>'TỔNG HỢP XÃ'!F40</f>
        <v>#DIV/0!</v>
      </c>
    </row>
    <row r="41" spans="1:15" ht="39" customHeight="1" x14ac:dyDescent="0.3">
      <c r="A41" s="51"/>
      <c r="B41" s="52" t="s">
        <v>62</v>
      </c>
      <c r="C41" s="51" t="s">
        <v>60</v>
      </c>
      <c r="D41" s="51" t="e">
        <f t="shared" si="0"/>
        <v>#DIV/0!</v>
      </c>
      <c r="E41" s="85"/>
      <c r="F41" s="85" t="e">
        <f t="shared" si="1"/>
        <v>#DIV/0!</v>
      </c>
      <c r="G41" s="51"/>
      <c r="H41" s="51"/>
      <c r="I41" s="65"/>
      <c r="J41" s="51"/>
      <c r="K41" s="51"/>
      <c r="L41" s="65"/>
      <c r="M41" s="61" t="e">
        <f>'TỔNG HỢP XÃ'!D41</f>
        <v>#DIV/0!</v>
      </c>
      <c r="N41" s="49"/>
      <c r="O41" s="92" t="e">
        <f>'TỔNG HỢP XÃ'!F41</f>
        <v>#DIV/0!</v>
      </c>
    </row>
    <row r="42" spans="1:15" ht="24.75" customHeight="1" x14ac:dyDescent="0.3">
      <c r="A42" s="51"/>
      <c r="B42" s="52" t="s">
        <v>63</v>
      </c>
      <c r="C42" s="51" t="s">
        <v>60</v>
      </c>
      <c r="D42" s="51" t="e">
        <f t="shared" si="0"/>
        <v>#DIV/0!</v>
      </c>
      <c r="E42" s="85"/>
      <c r="F42" s="85" t="e">
        <f t="shared" si="1"/>
        <v>#DIV/0!</v>
      </c>
      <c r="G42" s="51"/>
      <c r="H42" s="51"/>
      <c r="I42" s="65"/>
      <c r="J42" s="51"/>
      <c r="K42" s="51"/>
      <c r="L42" s="65"/>
      <c r="M42" s="61" t="e">
        <f>'TỔNG HỢP XÃ'!D42</f>
        <v>#DIV/0!</v>
      </c>
      <c r="N42" s="49"/>
      <c r="O42" s="92" t="e">
        <f>'TỔNG HỢP XÃ'!F42</f>
        <v>#DIV/0!</v>
      </c>
    </row>
    <row r="43" spans="1:15" ht="24.75" customHeight="1" x14ac:dyDescent="0.3">
      <c r="A43" s="51"/>
      <c r="B43" s="52" t="s">
        <v>64</v>
      </c>
      <c r="C43" s="51" t="s">
        <v>60</v>
      </c>
      <c r="D43" s="51" t="e">
        <f t="shared" si="0"/>
        <v>#DIV/0!</v>
      </c>
      <c r="E43" s="85"/>
      <c r="F43" s="85" t="e">
        <f t="shared" si="1"/>
        <v>#DIV/0!</v>
      </c>
      <c r="G43" s="51"/>
      <c r="H43" s="51"/>
      <c r="I43" s="65"/>
      <c r="J43" s="51"/>
      <c r="K43" s="51"/>
      <c r="L43" s="65"/>
      <c r="M43" s="61" t="e">
        <f>'TỔNG HỢP XÃ'!D43</f>
        <v>#DIV/0!</v>
      </c>
      <c r="N43" s="49"/>
      <c r="O43" s="92" t="e">
        <f>'TỔNG HỢP XÃ'!F43</f>
        <v>#DIV/0!</v>
      </c>
    </row>
    <row r="44" spans="1:15" ht="24.75" customHeight="1" x14ac:dyDescent="0.3">
      <c r="A44" s="51"/>
      <c r="B44" s="52" t="s">
        <v>65</v>
      </c>
      <c r="C44" s="51" t="s">
        <v>60</v>
      </c>
      <c r="D44" s="51" t="e">
        <f t="shared" si="0"/>
        <v>#DIV/0!</v>
      </c>
      <c r="E44" s="85"/>
      <c r="F44" s="85" t="e">
        <f t="shared" si="1"/>
        <v>#DIV/0!</v>
      </c>
      <c r="G44" s="51"/>
      <c r="H44" s="51"/>
      <c r="I44" s="65"/>
      <c r="J44" s="51"/>
      <c r="K44" s="51"/>
      <c r="L44" s="65"/>
      <c r="M44" s="61" t="e">
        <f>'TỔNG HỢP XÃ'!D44</f>
        <v>#DIV/0!</v>
      </c>
      <c r="N44" s="49"/>
      <c r="O44" s="92" t="e">
        <f>'TỔNG HỢP XÃ'!F44</f>
        <v>#DIV/0!</v>
      </c>
    </row>
    <row r="45" spans="1:15" ht="24.75" customHeight="1" x14ac:dyDescent="0.3">
      <c r="A45" s="51"/>
      <c r="B45" s="52" t="s">
        <v>66</v>
      </c>
      <c r="C45" s="51" t="s">
        <v>60</v>
      </c>
      <c r="D45" s="51" t="e">
        <f t="shared" si="0"/>
        <v>#DIV/0!</v>
      </c>
      <c r="E45" s="85"/>
      <c r="F45" s="85" t="e">
        <f t="shared" si="1"/>
        <v>#DIV/0!</v>
      </c>
      <c r="G45" s="51"/>
      <c r="H45" s="51"/>
      <c r="I45" s="65"/>
      <c r="J45" s="51"/>
      <c r="K45" s="51"/>
      <c r="L45" s="65"/>
      <c r="M45" s="61" t="e">
        <f>'TỔNG HỢP XÃ'!D45</f>
        <v>#DIV/0!</v>
      </c>
      <c r="N45" s="49"/>
      <c r="O45" s="92" t="e">
        <f>'TỔNG HỢP XÃ'!F45</f>
        <v>#DIV/0!</v>
      </c>
    </row>
    <row r="46" spans="1:15" ht="24.75" customHeight="1" x14ac:dyDescent="0.3">
      <c r="A46" s="51"/>
      <c r="B46" s="52" t="s">
        <v>67</v>
      </c>
      <c r="C46" s="51" t="s">
        <v>60</v>
      </c>
      <c r="D46" s="51" t="e">
        <f t="shared" si="0"/>
        <v>#DIV/0!</v>
      </c>
      <c r="E46" s="85"/>
      <c r="F46" s="85" t="e">
        <f t="shared" si="1"/>
        <v>#DIV/0!</v>
      </c>
      <c r="G46" s="51"/>
      <c r="H46" s="51"/>
      <c r="I46" s="65"/>
      <c r="J46" s="51"/>
      <c r="K46" s="51"/>
      <c r="L46" s="65"/>
      <c r="M46" s="61" t="e">
        <f>'TỔNG HỢP XÃ'!D46</f>
        <v>#DIV/0!</v>
      </c>
      <c r="N46" s="49"/>
      <c r="O46" s="92" t="e">
        <f>'TỔNG HỢP XÃ'!F46</f>
        <v>#DIV/0!</v>
      </c>
    </row>
    <row r="47" spans="1:15" ht="24.75" customHeight="1" x14ac:dyDescent="0.3">
      <c r="A47" s="51"/>
      <c r="B47" s="52" t="s">
        <v>68</v>
      </c>
      <c r="C47" s="51" t="s">
        <v>60</v>
      </c>
      <c r="D47" s="51" t="e">
        <f t="shared" si="0"/>
        <v>#DIV/0!</v>
      </c>
      <c r="E47" s="85"/>
      <c r="F47" s="85" t="e">
        <f t="shared" si="1"/>
        <v>#DIV/0!</v>
      </c>
      <c r="G47" s="51"/>
      <c r="H47" s="51"/>
      <c r="I47" s="65"/>
      <c r="J47" s="51"/>
      <c r="K47" s="51"/>
      <c r="L47" s="65"/>
      <c r="M47" s="61" t="e">
        <f>'TỔNG HỢP XÃ'!D47</f>
        <v>#DIV/0!</v>
      </c>
      <c r="N47" s="49"/>
      <c r="O47" s="92" t="e">
        <f>'TỔNG HỢP XÃ'!F47</f>
        <v>#DIV/0!</v>
      </c>
    </row>
    <row r="48" spans="1:15" ht="24.75" customHeight="1" x14ac:dyDescent="0.3">
      <c r="A48" s="51"/>
      <c r="B48" s="52" t="s">
        <v>70</v>
      </c>
      <c r="C48" s="51" t="s">
        <v>60</v>
      </c>
      <c r="D48" s="51" t="e">
        <f t="shared" si="0"/>
        <v>#DIV/0!</v>
      </c>
      <c r="E48" s="85"/>
      <c r="F48" s="85" t="e">
        <f t="shared" si="1"/>
        <v>#DIV/0!</v>
      </c>
      <c r="G48" s="51"/>
      <c r="H48" s="51"/>
      <c r="I48" s="65"/>
      <c r="J48" s="51"/>
      <c r="K48" s="51"/>
      <c r="L48" s="65"/>
      <c r="M48" s="61" t="e">
        <f>'TỔNG HỢP XÃ'!D48</f>
        <v>#DIV/0!</v>
      </c>
      <c r="N48" s="49"/>
      <c r="O48" s="92" t="e">
        <f>'TỔNG HỢP XÃ'!F48</f>
        <v>#DIV/0!</v>
      </c>
    </row>
    <row r="49" spans="1:15" ht="24.75" customHeight="1" x14ac:dyDescent="0.3">
      <c r="A49" s="51"/>
      <c r="B49" s="52" t="s">
        <v>71</v>
      </c>
      <c r="C49" s="51" t="s">
        <v>60</v>
      </c>
      <c r="D49" s="51" t="e">
        <f t="shared" si="0"/>
        <v>#DIV/0!</v>
      </c>
      <c r="E49" s="85"/>
      <c r="F49" s="85" t="e">
        <f t="shared" si="1"/>
        <v>#DIV/0!</v>
      </c>
      <c r="G49" s="51"/>
      <c r="H49" s="51"/>
      <c r="I49" s="65"/>
      <c r="J49" s="51"/>
      <c r="K49" s="51"/>
      <c r="L49" s="65"/>
      <c r="M49" s="61" t="e">
        <f>'TỔNG HỢP XÃ'!D49</f>
        <v>#DIV/0!</v>
      </c>
      <c r="N49" s="49"/>
      <c r="O49" s="92" t="e">
        <f>'TỔNG HỢP XÃ'!F49</f>
        <v>#DIV/0!</v>
      </c>
    </row>
    <row r="50" spans="1:15" ht="24.75" customHeight="1" x14ac:dyDescent="0.3">
      <c r="A50" s="51"/>
      <c r="B50" s="52" t="s">
        <v>72</v>
      </c>
      <c r="C50" s="51" t="s">
        <v>60</v>
      </c>
      <c r="D50" s="51" t="e">
        <f t="shared" si="0"/>
        <v>#DIV/0!</v>
      </c>
      <c r="E50" s="85"/>
      <c r="F50" s="85" t="e">
        <f t="shared" si="1"/>
        <v>#DIV/0!</v>
      </c>
      <c r="G50" s="51"/>
      <c r="H50" s="51"/>
      <c r="I50" s="65"/>
      <c r="J50" s="51"/>
      <c r="K50" s="51"/>
      <c r="L50" s="65"/>
      <c r="M50" s="61" t="e">
        <f>'TỔNG HỢP XÃ'!D50</f>
        <v>#DIV/0!</v>
      </c>
      <c r="N50" s="49"/>
      <c r="O50" s="92" t="e">
        <f>'TỔNG HỢP XÃ'!F50</f>
        <v>#DIV/0!</v>
      </c>
    </row>
    <row r="51" spans="1:15" ht="24.75" customHeight="1" x14ac:dyDescent="0.3">
      <c r="A51" s="51"/>
      <c r="B51" s="52" t="s">
        <v>73</v>
      </c>
      <c r="C51" s="51" t="s">
        <v>60</v>
      </c>
      <c r="D51" s="51" t="e">
        <f t="shared" si="0"/>
        <v>#DIV/0!</v>
      </c>
      <c r="E51" s="85"/>
      <c r="F51" s="85" t="e">
        <f t="shared" si="1"/>
        <v>#DIV/0!</v>
      </c>
      <c r="G51" s="51"/>
      <c r="H51" s="51"/>
      <c r="I51" s="65"/>
      <c r="J51" s="51"/>
      <c r="K51" s="51"/>
      <c r="L51" s="65"/>
      <c r="M51" s="61" t="e">
        <f>'TỔNG HỢP XÃ'!D51</f>
        <v>#DIV/0!</v>
      </c>
      <c r="N51" s="49"/>
      <c r="O51" s="92" t="e">
        <f>'TỔNG HỢP XÃ'!F51</f>
        <v>#DIV/0!</v>
      </c>
    </row>
    <row r="52" spans="1:15" ht="24.75" customHeight="1" x14ac:dyDescent="0.3">
      <c r="A52" s="51"/>
      <c r="B52" s="52" t="s">
        <v>74</v>
      </c>
      <c r="C52" s="51" t="s">
        <v>60</v>
      </c>
      <c r="D52" s="51" t="e">
        <f t="shared" si="0"/>
        <v>#DIV/0!</v>
      </c>
      <c r="E52" s="85"/>
      <c r="F52" s="85" t="e">
        <f t="shared" si="1"/>
        <v>#DIV/0!</v>
      </c>
      <c r="G52" s="51"/>
      <c r="H52" s="51"/>
      <c r="I52" s="65"/>
      <c r="J52" s="51"/>
      <c r="K52" s="51"/>
      <c r="L52" s="65"/>
      <c r="M52" s="61" t="e">
        <f>'TỔNG HỢP XÃ'!D52</f>
        <v>#DIV/0!</v>
      </c>
      <c r="N52" s="49"/>
      <c r="O52" s="92" t="e">
        <f>'TỔNG HỢP XÃ'!F52</f>
        <v>#DIV/0!</v>
      </c>
    </row>
    <row r="53" spans="1:15" ht="35.25" customHeight="1" x14ac:dyDescent="0.3">
      <c r="A53" s="46" t="s">
        <v>75</v>
      </c>
      <c r="B53" s="47" t="s">
        <v>76</v>
      </c>
      <c r="C53" s="46" t="s">
        <v>16</v>
      </c>
      <c r="D53" s="46"/>
      <c r="E53" s="63"/>
      <c r="F53" s="63" t="e">
        <f t="shared" si="1"/>
        <v>#DIV/0!</v>
      </c>
      <c r="G53" s="46"/>
      <c r="H53" s="46"/>
      <c r="I53" s="64"/>
      <c r="J53" s="46"/>
      <c r="K53" s="46"/>
      <c r="L53" s="64"/>
      <c r="M53" s="61"/>
      <c r="N53" s="49"/>
      <c r="O53" s="83" t="e">
        <f>'TỔNG HỢP XÃ'!F53</f>
        <v>#DIV/0!</v>
      </c>
    </row>
    <row r="54" spans="1:15" ht="33.75" customHeight="1" x14ac:dyDescent="0.3">
      <c r="A54" s="46" t="s">
        <v>77</v>
      </c>
      <c r="B54" s="47" t="s">
        <v>78</v>
      </c>
      <c r="C54" s="46" t="s">
        <v>16</v>
      </c>
      <c r="D54" s="46"/>
      <c r="E54" s="63"/>
      <c r="F54" s="63" t="e">
        <f t="shared" si="1"/>
        <v>#DIV/0!</v>
      </c>
      <c r="G54" s="46"/>
      <c r="H54" s="46"/>
      <c r="I54" s="64"/>
      <c r="J54" s="46"/>
      <c r="K54" s="46"/>
      <c r="L54" s="64"/>
      <c r="M54" s="61"/>
      <c r="N54" s="49"/>
      <c r="O54" s="83" t="e">
        <f>'TỔNG HỢP XÃ'!F54</f>
        <v>#DIV/0!</v>
      </c>
    </row>
    <row r="55" spans="1:15" ht="33.75" customHeight="1" x14ac:dyDescent="0.3">
      <c r="A55" s="46" t="s">
        <v>79</v>
      </c>
      <c r="B55" s="47" t="s">
        <v>107</v>
      </c>
      <c r="C55" s="46" t="s">
        <v>16</v>
      </c>
      <c r="D55" s="46"/>
      <c r="E55" s="63"/>
      <c r="F55" s="63" t="e">
        <f t="shared" si="1"/>
        <v>#DIV/0!</v>
      </c>
      <c r="G55" s="46"/>
      <c r="H55" s="46"/>
      <c r="I55" s="64"/>
      <c r="J55" s="46"/>
      <c r="K55" s="46"/>
      <c r="L55" s="64"/>
      <c r="M55" s="61"/>
      <c r="N55" s="49"/>
      <c r="O55" s="83" t="e">
        <f>'TỔNG HỢP XÃ'!F55</f>
        <v>#DIV/0!</v>
      </c>
    </row>
    <row r="56" spans="1:15" ht="24.75" customHeight="1" x14ac:dyDescent="0.3">
      <c r="A56" s="46" t="s">
        <v>82</v>
      </c>
      <c r="B56" s="47" t="s">
        <v>108</v>
      </c>
      <c r="C56" s="46" t="s">
        <v>18</v>
      </c>
      <c r="D56" s="46">
        <f t="shared" si="0"/>
        <v>0</v>
      </c>
      <c r="E56" s="63"/>
      <c r="F56" s="63" t="e">
        <f t="shared" si="1"/>
        <v>#DIV/0!</v>
      </c>
      <c r="G56" s="46"/>
      <c r="H56" s="46"/>
      <c r="I56" s="64"/>
      <c r="J56" s="46"/>
      <c r="K56" s="46"/>
      <c r="L56" s="64"/>
      <c r="M56" s="61"/>
      <c r="N56" s="49"/>
      <c r="O56" s="83" t="e">
        <f>'TỔNG HỢP XÃ'!F56</f>
        <v>#DIV/0!</v>
      </c>
    </row>
    <row r="57" spans="1:15" ht="24.75" customHeight="1" x14ac:dyDescent="0.3">
      <c r="A57" s="46" t="s">
        <v>84</v>
      </c>
      <c r="B57" s="47" t="s">
        <v>85</v>
      </c>
      <c r="C57" s="46" t="s">
        <v>19</v>
      </c>
      <c r="D57" s="46"/>
      <c r="E57" s="63"/>
      <c r="F57" s="63" t="e">
        <f t="shared" si="1"/>
        <v>#DIV/0!</v>
      </c>
      <c r="G57" s="46"/>
      <c r="H57" s="46"/>
      <c r="I57" s="64"/>
      <c r="J57" s="46"/>
      <c r="K57" s="46"/>
      <c r="L57" s="64"/>
      <c r="M57" s="61"/>
      <c r="N57" s="49"/>
      <c r="O57" s="83" t="e">
        <f>'TỔNG HỢP XÃ'!F57</f>
        <v>#DIV/0!</v>
      </c>
    </row>
    <row r="58" spans="1:15" ht="24.75" customHeight="1" x14ac:dyDescent="0.3">
      <c r="A58" s="46" t="s">
        <v>86</v>
      </c>
      <c r="B58" s="47" t="s">
        <v>87</v>
      </c>
      <c r="C58" s="46" t="s">
        <v>19</v>
      </c>
      <c r="D58" s="46"/>
      <c r="E58" s="63"/>
      <c r="F58" s="63">
        <f t="shared" si="1"/>
        <v>0</v>
      </c>
      <c r="G58" s="46"/>
      <c r="H58" s="46"/>
      <c r="I58" s="64"/>
      <c r="J58" s="46"/>
      <c r="K58" s="46"/>
      <c r="L58" s="64"/>
      <c r="M58" s="61"/>
      <c r="N58" s="49"/>
      <c r="O58" s="83">
        <f>'TỔNG HỢP XÃ'!F58</f>
        <v>0</v>
      </c>
    </row>
    <row r="59" spans="1:15" ht="24.75" customHeight="1" x14ac:dyDescent="0.3">
      <c r="A59" s="51">
        <v>1</v>
      </c>
      <c r="B59" s="52" t="s">
        <v>88</v>
      </c>
      <c r="C59" s="51" t="s">
        <v>19</v>
      </c>
      <c r="D59" s="46"/>
      <c r="E59" s="63"/>
      <c r="F59" s="85">
        <f t="shared" si="1"/>
        <v>0</v>
      </c>
      <c r="G59" s="51"/>
      <c r="H59" s="51"/>
      <c r="I59" s="65"/>
      <c r="J59" s="51"/>
      <c r="K59" s="51"/>
      <c r="L59" s="65"/>
      <c r="M59" s="61"/>
      <c r="N59" s="49"/>
      <c r="O59" s="92">
        <f>'TỔNG HỢP XÃ'!F59</f>
        <v>0</v>
      </c>
    </row>
    <row r="60" spans="1:15" ht="24.75" customHeight="1" x14ac:dyDescent="0.3">
      <c r="A60" s="51">
        <v>2</v>
      </c>
      <c r="B60" s="52" t="s">
        <v>89</v>
      </c>
      <c r="C60" s="51" t="s">
        <v>19</v>
      </c>
      <c r="D60" s="46"/>
      <c r="E60" s="63"/>
      <c r="F60" s="85">
        <f t="shared" si="1"/>
        <v>0</v>
      </c>
      <c r="G60" s="51"/>
      <c r="H60" s="51"/>
      <c r="I60" s="65"/>
      <c r="J60" s="51"/>
      <c r="K60" s="51"/>
      <c r="L60" s="65"/>
      <c r="M60" s="61"/>
      <c r="N60" s="49"/>
      <c r="O60" s="92">
        <f>'TỔNG HỢP XÃ'!F60</f>
        <v>0</v>
      </c>
    </row>
    <row r="61" spans="1:15" ht="24.75" customHeight="1" x14ac:dyDescent="0.3">
      <c r="A61" s="46" t="s">
        <v>90</v>
      </c>
      <c r="B61" s="47" t="s">
        <v>110</v>
      </c>
      <c r="C61" s="46" t="s">
        <v>16</v>
      </c>
      <c r="D61" s="46"/>
      <c r="E61" s="63"/>
      <c r="F61" s="63" t="e">
        <f t="shared" si="1"/>
        <v>#DIV/0!</v>
      </c>
      <c r="G61" s="46"/>
      <c r="H61" s="46"/>
      <c r="I61" s="64"/>
      <c r="J61" s="46"/>
      <c r="K61" s="46"/>
      <c r="L61" s="64"/>
      <c r="M61" s="61"/>
      <c r="N61" s="49"/>
      <c r="O61" s="83" t="e">
        <f>'TỔNG HỢP XÃ'!F61</f>
        <v>#DIV/0!</v>
      </c>
    </row>
    <row r="62" spans="1:15" ht="24.75" customHeight="1" x14ac:dyDescent="0.3">
      <c r="A62" s="46" t="s">
        <v>92</v>
      </c>
      <c r="B62" s="47" t="s">
        <v>138</v>
      </c>
      <c r="C62" s="46" t="s">
        <v>16</v>
      </c>
      <c r="D62" s="46"/>
      <c r="E62" s="63"/>
      <c r="F62" s="63" t="e">
        <f t="shared" si="1"/>
        <v>#DIV/0!</v>
      </c>
      <c r="G62" s="46"/>
      <c r="H62" s="46"/>
      <c r="I62" s="64"/>
      <c r="J62" s="46"/>
      <c r="K62" s="46"/>
      <c r="L62" s="64"/>
      <c r="M62" s="61"/>
      <c r="N62" s="49"/>
      <c r="O62" s="83" t="e">
        <f>'TỔNG HỢP XÃ'!F62</f>
        <v>#DIV/0!</v>
      </c>
    </row>
    <row r="63" spans="1:15" ht="39.75" customHeight="1" x14ac:dyDescent="0.3">
      <c r="A63" s="51">
        <v>1</v>
      </c>
      <c r="B63" s="52" t="s">
        <v>94</v>
      </c>
      <c r="C63" s="51" t="s">
        <v>95</v>
      </c>
      <c r="D63" s="46"/>
      <c r="E63" s="63"/>
      <c r="F63" s="85" t="e">
        <f t="shared" si="1"/>
        <v>#DIV/0!</v>
      </c>
      <c r="G63" s="51"/>
      <c r="H63" s="51"/>
      <c r="I63" s="65"/>
      <c r="J63" s="51"/>
      <c r="K63" s="51"/>
      <c r="L63" s="65"/>
      <c r="M63" s="61"/>
      <c r="N63" s="49"/>
      <c r="O63" s="92" t="e">
        <f>'TỔNG HỢP XÃ'!F63</f>
        <v>#DIV/0!</v>
      </c>
    </row>
    <row r="64" spans="1:15" ht="39.75" customHeight="1" x14ac:dyDescent="0.3">
      <c r="A64" s="51">
        <v>2</v>
      </c>
      <c r="B64" s="52" t="s">
        <v>96</v>
      </c>
      <c r="C64" s="51" t="s">
        <v>95</v>
      </c>
      <c r="D64" s="46"/>
      <c r="E64" s="63"/>
      <c r="F64" s="85" t="e">
        <f t="shared" si="1"/>
        <v>#DIV/0!</v>
      </c>
      <c r="G64" s="51"/>
      <c r="H64" s="51"/>
      <c r="I64" s="65"/>
      <c r="J64" s="51"/>
      <c r="K64" s="51"/>
      <c r="L64" s="65"/>
      <c r="M64" s="61"/>
      <c r="N64" s="49"/>
      <c r="O64" s="92" t="e">
        <f>'TỔNG HỢP XÃ'!F64</f>
        <v>#DIV/0!</v>
      </c>
    </row>
    <row r="65" spans="1:15" ht="24.75" customHeight="1" x14ac:dyDescent="0.3">
      <c r="A65" s="98"/>
      <c r="B65" s="98"/>
      <c r="C65" s="98"/>
      <c r="D65" s="98"/>
      <c r="E65" s="98"/>
      <c r="F65" s="98"/>
      <c r="G65" s="98"/>
      <c r="H65" s="98"/>
      <c r="I65" s="98"/>
      <c r="J65" s="98"/>
      <c r="K65" s="98"/>
      <c r="L65" s="98"/>
      <c r="M65" s="98"/>
      <c r="N65" s="98"/>
      <c r="O65" s="98"/>
    </row>
    <row r="66" spans="1:15" ht="24.75" customHeight="1" x14ac:dyDescent="0.3">
      <c r="A66" s="95"/>
      <c r="B66" s="95"/>
      <c r="C66" s="95"/>
      <c r="D66" s="95"/>
      <c r="E66" s="95"/>
      <c r="F66" s="95"/>
      <c r="G66" s="95"/>
      <c r="H66" s="95"/>
      <c r="I66" s="95"/>
      <c r="J66" s="95"/>
      <c r="K66" s="95"/>
      <c r="L66" s="95"/>
      <c r="M66" s="95"/>
      <c r="N66" s="95"/>
      <c r="O66" s="95"/>
    </row>
    <row r="67" spans="1:15" ht="24.75" customHeight="1" x14ac:dyDescent="0.3">
      <c r="A67" s="95"/>
      <c r="B67" s="95"/>
      <c r="C67" s="95"/>
      <c r="D67" s="95"/>
      <c r="E67" s="95"/>
      <c r="F67" s="95"/>
      <c r="G67" s="95"/>
      <c r="H67" s="95"/>
      <c r="I67" s="95"/>
      <c r="J67" s="95"/>
      <c r="K67" s="95"/>
      <c r="L67" s="95"/>
      <c r="M67" s="95"/>
      <c r="N67" s="95"/>
      <c r="O67" s="95"/>
    </row>
    <row r="68" spans="1:15" x14ac:dyDescent="0.3">
      <c r="A68" s="95"/>
      <c r="B68" s="95"/>
      <c r="C68" s="95"/>
      <c r="D68" s="95"/>
      <c r="E68" s="95"/>
      <c r="F68" s="95"/>
      <c r="G68" s="95"/>
      <c r="H68" s="95"/>
      <c r="I68" s="95"/>
      <c r="J68" s="95"/>
      <c r="K68" s="95"/>
      <c r="L68" s="95"/>
      <c r="M68" s="95"/>
      <c r="N68" s="95"/>
      <c r="O68" s="95"/>
    </row>
  </sheetData>
  <mergeCells count="18">
    <mergeCell ref="A66:O66"/>
    <mergeCell ref="A67:O67"/>
    <mergeCell ref="A68:O68"/>
    <mergeCell ref="M8:O8"/>
    <mergeCell ref="J8:L8"/>
    <mergeCell ref="G8:I8"/>
    <mergeCell ref="D8:F8"/>
    <mergeCell ref="A8:A9"/>
    <mergeCell ref="B8:B9"/>
    <mergeCell ref="C8:C9"/>
    <mergeCell ref="A65:O65"/>
    <mergeCell ref="A1:O1"/>
    <mergeCell ref="A2:O2"/>
    <mergeCell ref="A5:O5"/>
    <mergeCell ref="A6:O6"/>
    <mergeCell ref="A7:O7"/>
    <mergeCell ref="A4:O4"/>
    <mergeCell ref="A3:O3"/>
  </mergeCells>
  <pageMargins left="0.3" right="0.1" top="0.75" bottom="0.5" header="0.3" footer="0.3"/>
  <pageSetup paperSize="9" scale="6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8"/>
  <sheetViews>
    <sheetView topLeftCell="A10" workbookViewId="0">
      <selection activeCell="H10" sqref="H10"/>
    </sheetView>
  </sheetViews>
  <sheetFormatPr defaultRowHeight="18.75" x14ac:dyDescent="0.3"/>
  <cols>
    <col min="1" max="1" width="5.6640625" style="44" customWidth="1"/>
    <col min="2" max="2" width="32" style="44" customWidth="1"/>
    <col min="3" max="3" width="8.44140625" style="44" customWidth="1"/>
    <col min="4" max="4" width="6.77734375" style="44" customWidth="1"/>
    <col min="5" max="5" width="10.88671875" style="44" customWidth="1"/>
    <col min="6" max="6" width="11.88671875" style="44" customWidth="1"/>
    <col min="7" max="7" width="8" style="44" customWidth="1"/>
    <col min="8" max="8" width="11" style="44" customWidth="1"/>
    <col min="9" max="9" width="12.33203125" style="44" customWidth="1"/>
    <col min="10" max="10" width="7.44140625" style="44" customWidth="1"/>
    <col min="11" max="11" width="10.44140625" style="44" customWidth="1"/>
    <col min="12" max="12" width="12.33203125" style="44" customWidth="1"/>
    <col min="13" max="13" width="7.21875" style="44" customWidth="1"/>
    <col min="14" max="14" width="10.77734375" style="44" customWidth="1"/>
    <col min="15" max="15" width="12" style="44" customWidth="1"/>
    <col min="16" max="25" width="13" style="44" customWidth="1"/>
    <col min="26" max="263" width="8.88671875" style="44"/>
    <col min="264" max="264" width="5.5546875" style="44" customWidth="1"/>
    <col min="265" max="265" width="48.5546875" style="44" customWidth="1"/>
    <col min="266" max="266" width="9.44140625" style="44" customWidth="1"/>
    <col min="267" max="267" width="7.21875" style="44" customWidth="1"/>
    <col min="268" max="268" width="12.88671875" style="44" customWidth="1"/>
    <col min="269" max="269" width="14.109375" style="44" customWidth="1"/>
    <col min="270" max="270" width="14.33203125" style="44" customWidth="1"/>
    <col min="271" max="281" width="13" style="44" customWidth="1"/>
    <col min="282" max="519" width="8.88671875" style="44"/>
    <col min="520" max="520" width="5.5546875" style="44" customWidth="1"/>
    <col min="521" max="521" width="48.5546875" style="44" customWidth="1"/>
    <col min="522" max="522" width="9.44140625" style="44" customWidth="1"/>
    <col min="523" max="523" width="7.21875" style="44" customWidth="1"/>
    <col min="524" max="524" width="12.88671875" style="44" customWidth="1"/>
    <col min="525" max="525" width="14.109375" style="44" customWidth="1"/>
    <col min="526" max="526" width="14.33203125" style="44" customWidth="1"/>
    <col min="527" max="537" width="13" style="44" customWidth="1"/>
    <col min="538" max="775" width="8.88671875" style="44"/>
    <col min="776" max="776" width="5.5546875" style="44" customWidth="1"/>
    <col min="777" max="777" width="48.5546875" style="44" customWidth="1"/>
    <col min="778" max="778" width="9.44140625" style="44" customWidth="1"/>
    <col min="779" max="779" width="7.21875" style="44" customWidth="1"/>
    <col min="780" max="780" width="12.88671875" style="44" customWidth="1"/>
    <col min="781" max="781" width="14.109375" style="44" customWidth="1"/>
    <col min="782" max="782" width="14.33203125" style="44" customWidth="1"/>
    <col min="783" max="793" width="13" style="44" customWidth="1"/>
    <col min="794" max="1031" width="8.88671875" style="44"/>
    <col min="1032" max="1032" width="5.5546875" style="44" customWidth="1"/>
    <col min="1033" max="1033" width="48.5546875" style="44" customWidth="1"/>
    <col min="1034" max="1034" width="9.44140625" style="44" customWidth="1"/>
    <col min="1035" max="1035" width="7.21875" style="44" customWidth="1"/>
    <col min="1036" max="1036" width="12.88671875" style="44" customWidth="1"/>
    <col min="1037" max="1037" width="14.109375" style="44" customWidth="1"/>
    <col min="1038" max="1038" width="14.33203125" style="44" customWidth="1"/>
    <col min="1039" max="1049" width="13" style="44" customWidth="1"/>
    <col min="1050" max="1287" width="8.88671875" style="44"/>
    <col min="1288" max="1288" width="5.5546875" style="44" customWidth="1"/>
    <col min="1289" max="1289" width="48.5546875" style="44" customWidth="1"/>
    <col min="1290" max="1290" width="9.44140625" style="44" customWidth="1"/>
    <col min="1291" max="1291" width="7.21875" style="44" customWidth="1"/>
    <col min="1292" max="1292" width="12.88671875" style="44" customWidth="1"/>
    <col min="1293" max="1293" width="14.109375" style="44" customWidth="1"/>
    <col min="1294" max="1294" width="14.33203125" style="44" customWidth="1"/>
    <col min="1295" max="1305" width="13" style="44" customWidth="1"/>
    <col min="1306" max="1543" width="8.88671875" style="44"/>
    <col min="1544" max="1544" width="5.5546875" style="44" customWidth="1"/>
    <col min="1545" max="1545" width="48.5546875" style="44" customWidth="1"/>
    <col min="1546" max="1546" width="9.44140625" style="44" customWidth="1"/>
    <col min="1547" max="1547" width="7.21875" style="44" customWidth="1"/>
    <col min="1548" max="1548" width="12.88671875" style="44" customWidth="1"/>
    <col min="1549" max="1549" width="14.109375" style="44" customWidth="1"/>
    <col min="1550" max="1550" width="14.33203125" style="44" customWidth="1"/>
    <col min="1551" max="1561" width="13" style="44" customWidth="1"/>
    <col min="1562" max="1799" width="8.88671875" style="44"/>
    <col min="1800" max="1800" width="5.5546875" style="44" customWidth="1"/>
    <col min="1801" max="1801" width="48.5546875" style="44" customWidth="1"/>
    <col min="1802" max="1802" width="9.44140625" style="44" customWidth="1"/>
    <col min="1803" max="1803" width="7.21875" style="44" customWidth="1"/>
    <col min="1804" max="1804" width="12.88671875" style="44" customWidth="1"/>
    <col min="1805" max="1805" width="14.109375" style="44" customWidth="1"/>
    <col min="1806" max="1806" width="14.33203125" style="44" customWidth="1"/>
    <col min="1807" max="1817" width="13" style="44" customWidth="1"/>
    <col min="1818" max="2055" width="8.88671875" style="44"/>
    <col min="2056" max="2056" width="5.5546875" style="44" customWidth="1"/>
    <col min="2057" max="2057" width="48.5546875" style="44" customWidth="1"/>
    <col min="2058" max="2058" width="9.44140625" style="44" customWidth="1"/>
    <col min="2059" max="2059" width="7.21875" style="44" customWidth="1"/>
    <col min="2060" max="2060" width="12.88671875" style="44" customWidth="1"/>
    <col min="2061" max="2061" width="14.109375" style="44" customWidth="1"/>
    <col min="2062" max="2062" width="14.33203125" style="44" customWidth="1"/>
    <col min="2063" max="2073" width="13" style="44" customWidth="1"/>
    <col min="2074" max="2311" width="8.88671875" style="44"/>
    <col min="2312" max="2312" width="5.5546875" style="44" customWidth="1"/>
    <col min="2313" max="2313" width="48.5546875" style="44" customWidth="1"/>
    <col min="2314" max="2314" width="9.44140625" style="44" customWidth="1"/>
    <col min="2315" max="2315" width="7.21875" style="44" customWidth="1"/>
    <col min="2316" max="2316" width="12.88671875" style="44" customWidth="1"/>
    <col min="2317" max="2317" width="14.109375" style="44" customWidth="1"/>
    <col min="2318" max="2318" width="14.33203125" style="44" customWidth="1"/>
    <col min="2319" max="2329" width="13" style="44" customWidth="1"/>
    <col min="2330" max="2567" width="8.88671875" style="44"/>
    <col min="2568" max="2568" width="5.5546875" style="44" customWidth="1"/>
    <col min="2569" max="2569" width="48.5546875" style="44" customWidth="1"/>
    <col min="2570" max="2570" width="9.44140625" style="44" customWidth="1"/>
    <col min="2571" max="2571" width="7.21875" style="44" customWidth="1"/>
    <col min="2572" max="2572" width="12.88671875" style="44" customWidth="1"/>
    <col min="2573" max="2573" width="14.109375" style="44" customWidth="1"/>
    <col min="2574" max="2574" width="14.33203125" style="44" customWidth="1"/>
    <col min="2575" max="2585" width="13" style="44" customWidth="1"/>
    <col min="2586" max="2823" width="8.88671875" style="44"/>
    <col min="2824" max="2824" width="5.5546875" style="44" customWidth="1"/>
    <col min="2825" max="2825" width="48.5546875" style="44" customWidth="1"/>
    <col min="2826" max="2826" width="9.44140625" style="44" customWidth="1"/>
    <col min="2827" max="2827" width="7.21875" style="44" customWidth="1"/>
    <col min="2828" max="2828" width="12.88671875" style="44" customWidth="1"/>
    <col min="2829" max="2829" width="14.109375" style="44" customWidth="1"/>
    <col min="2830" max="2830" width="14.33203125" style="44" customWidth="1"/>
    <col min="2831" max="2841" width="13" style="44" customWidth="1"/>
    <col min="2842" max="3079" width="8.88671875" style="44"/>
    <col min="3080" max="3080" width="5.5546875" style="44" customWidth="1"/>
    <col min="3081" max="3081" width="48.5546875" style="44" customWidth="1"/>
    <col min="3082" max="3082" width="9.44140625" style="44" customWidth="1"/>
    <col min="3083" max="3083" width="7.21875" style="44" customWidth="1"/>
    <col min="3084" max="3084" width="12.88671875" style="44" customWidth="1"/>
    <col min="3085" max="3085" width="14.109375" style="44" customWidth="1"/>
    <col min="3086" max="3086" width="14.33203125" style="44" customWidth="1"/>
    <col min="3087" max="3097" width="13" style="44" customWidth="1"/>
    <col min="3098" max="3335" width="8.88671875" style="44"/>
    <col min="3336" max="3336" width="5.5546875" style="44" customWidth="1"/>
    <col min="3337" max="3337" width="48.5546875" style="44" customWidth="1"/>
    <col min="3338" max="3338" width="9.44140625" style="44" customWidth="1"/>
    <col min="3339" max="3339" width="7.21875" style="44" customWidth="1"/>
    <col min="3340" max="3340" width="12.88671875" style="44" customWidth="1"/>
    <col min="3341" max="3341" width="14.109375" style="44" customWidth="1"/>
    <col min="3342" max="3342" width="14.33203125" style="44" customWidth="1"/>
    <col min="3343" max="3353" width="13" style="44" customWidth="1"/>
    <col min="3354" max="3591" width="8.88671875" style="44"/>
    <col min="3592" max="3592" width="5.5546875" style="44" customWidth="1"/>
    <col min="3593" max="3593" width="48.5546875" style="44" customWidth="1"/>
    <col min="3594" max="3594" width="9.44140625" style="44" customWidth="1"/>
    <col min="3595" max="3595" width="7.21875" style="44" customWidth="1"/>
    <col min="3596" max="3596" width="12.88671875" style="44" customWidth="1"/>
    <col min="3597" max="3597" width="14.109375" style="44" customWidth="1"/>
    <col min="3598" max="3598" width="14.33203125" style="44" customWidth="1"/>
    <col min="3599" max="3609" width="13" style="44" customWidth="1"/>
    <col min="3610" max="3847" width="8.88671875" style="44"/>
    <col min="3848" max="3848" width="5.5546875" style="44" customWidth="1"/>
    <col min="3849" max="3849" width="48.5546875" style="44" customWidth="1"/>
    <col min="3850" max="3850" width="9.44140625" style="44" customWidth="1"/>
    <col min="3851" max="3851" width="7.21875" style="44" customWidth="1"/>
    <col min="3852" max="3852" width="12.88671875" style="44" customWidth="1"/>
    <col min="3853" max="3853" width="14.109375" style="44" customWidth="1"/>
    <col min="3854" max="3854" width="14.33203125" style="44" customWidth="1"/>
    <col min="3855" max="3865" width="13" style="44" customWidth="1"/>
    <col min="3866" max="4103" width="8.88671875" style="44"/>
    <col min="4104" max="4104" width="5.5546875" style="44" customWidth="1"/>
    <col min="4105" max="4105" width="48.5546875" style="44" customWidth="1"/>
    <col min="4106" max="4106" width="9.44140625" style="44" customWidth="1"/>
    <col min="4107" max="4107" width="7.21875" style="44" customWidth="1"/>
    <col min="4108" max="4108" width="12.88671875" style="44" customWidth="1"/>
    <col min="4109" max="4109" width="14.109375" style="44" customWidth="1"/>
    <col min="4110" max="4110" width="14.33203125" style="44" customWidth="1"/>
    <col min="4111" max="4121" width="13" style="44" customWidth="1"/>
    <col min="4122" max="4359" width="8.88671875" style="44"/>
    <col min="4360" max="4360" width="5.5546875" style="44" customWidth="1"/>
    <col min="4361" max="4361" width="48.5546875" style="44" customWidth="1"/>
    <col min="4362" max="4362" width="9.44140625" style="44" customWidth="1"/>
    <col min="4363" max="4363" width="7.21875" style="44" customWidth="1"/>
    <col min="4364" max="4364" width="12.88671875" style="44" customWidth="1"/>
    <col min="4365" max="4365" width="14.109375" style="44" customWidth="1"/>
    <col min="4366" max="4366" width="14.33203125" style="44" customWidth="1"/>
    <col min="4367" max="4377" width="13" style="44" customWidth="1"/>
    <col min="4378" max="4615" width="8.88671875" style="44"/>
    <col min="4616" max="4616" width="5.5546875" style="44" customWidth="1"/>
    <col min="4617" max="4617" width="48.5546875" style="44" customWidth="1"/>
    <col min="4618" max="4618" width="9.44140625" style="44" customWidth="1"/>
    <col min="4619" max="4619" width="7.21875" style="44" customWidth="1"/>
    <col min="4620" max="4620" width="12.88671875" style="44" customWidth="1"/>
    <col min="4621" max="4621" width="14.109375" style="44" customWidth="1"/>
    <col min="4622" max="4622" width="14.33203125" style="44" customWidth="1"/>
    <col min="4623" max="4633" width="13" style="44" customWidth="1"/>
    <col min="4634" max="4871" width="8.88671875" style="44"/>
    <col min="4872" max="4872" width="5.5546875" style="44" customWidth="1"/>
    <col min="4873" max="4873" width="48.5546875" style="44" customWidth="1"/>
    <col min="4874" max="4874" width="9.44140625" style="44" customWidth="1"/>
    <col min="4875" max="4875" width="7.21875" style="44" customWidth="1"/>
    <col min="4876" max="4876" width="12.88671875" style="44" customWidth="1"/>
    <col min="4877" max="4877" width="14.109375" style="44" customWidth="1"/>
    <col min="4878" max="4878" width="14.33203125" style="44" customWidth="1"/>
    <col min="4879" max="4889" width="13" style="44" customWidth="1"/>
    <col min="4890" max="5127" width="8.88671875" style="44"/>
    <col min="5128" max="5128" width="5.5546875" style="44" customWidth="1"/>
    <col min="5129" max="5129" width="48.5546875" style="44" customWidth="1"/>
    <col min="5130" max="5130" width="9.44140625" style="44" customWidth="1"/>
    <col min="5131" max="5131" width="7.21875" style="44" customWidth="1"/>
    <col min="5132" max="5132" width="12.88671875" style="44" customWidth="1"/>
    <col min="5133" max="5133" width="14.109375" style="44" customWidth="1"/>
    <col min="5134" max="5134" width="14.33203125" style="44" customWidth="1"/>
    <col min="5135" max="5145" width="13" style="44" customWidth="1"/>
    <col min="5146" max="5383" width="8.88671875" style="44"/>
    <col min="5384" max="5384" width="5.5546875" style="44" customWidth="1"/>
    <col min="5385" max="5385" width="48.5546875" style="44" customWidth="1"/>
    <col min="5386" max="5386" width="9.44140625" style="44" customWidth="1"/>
    <col min="5387" max="5387" width="7.21875" style="44" customWidth="1"/>
    <col min="5388" max="5388" width="12.88671875" style="44" customWidth="1"/>
    <col min="5389" max="5389" width="14.109375" style="44" customWidth="1"/>
    <col min="5390" max="5390" width="14.33203125" style="44" customWidth="1"/>
    <col min="5391" max="5401" width="13" style="44" customWidth="1"/>
    <col min="5402" max="5639" width="8.88671875" style="44"/>
    <col min="5640" max="5640" width="5.5546875" style="44" customWidth="1"/>
    <col min="5641" max="5641" width="48.5546875" style="44" customWidth="1"/>
    <col min="5642" max="5642" width="9.44140625" style="44" customWidth="1"/>
    <col min="5643" max="5643" width="7.21875" style="44" customWidth="1"/>
    <col min="5644" max="5644" width="12.88671875" style="44" customWidth="1"/>
    <col min="5645" max="5645" width="14.109375" style="44" customWidth="1"/>
    <col min="5646" max="5646" width="14.33203125" style="44" customWidth="1"/>
    <col min="5647" max="5657" width="13" style="44" customWidth="1"/>
    <col min="5658" max="5895" width="8.88671875" style="44"/>
    <col min="5896" max="5896" width="5.5546875" style="44" customWidth="1"/>
    <col min="5897" max="5897" width="48.5546875" style="44" customWidth="1"/>
    <col min="5898" max="5898" width="9.44140625" style="44" customWidth="1"/>
    <col min="5899" max="5899" width="7.21875" style="44" customWidth="1"/>
    <col min="5900" max="5900" width="12.88671875" style="44" customWidth="1"/>
    <col min="5901" max="5901" width="14.109375" style="44" customWidth="1"/>
    <col min="5902" max="5902" width="14.33203125" style="44" customWidth="1"/>
    <col min="5903" max="5913" width="13" style="44" customWidth="1"/>
    <col min="5914" max="6151" width="8.88671875" style="44"/>
    <col min="6152" max="6152" width="5.5546875" style="44" customWidth="1"/>
    <col min="6153" max="6153" width="48.5546875" style="44" customWidth="1"/>
    <col min="6154" max="6154" width="9.44140625" style="44" customWidth="1"/>
    <col min="6155" max="6155" width="7.21875" style="44" customWidth="1"/>
    <col min="6156" max="6156" width="12.88671875" style="44" customWidth="1"/>
    <col min="6157" max="6157" width="14.109375" style="44" customWidth="1"/>
    <col min="6158" max="6158" width="14.33203125" style="44" customWidth="1"/>
    <col min="6159" max="6169" width="13" style="44" customWidth="1"/>
    <col min="6170" max="6407" width="8.88671875" style="44"/>
    <col min="6408" max="6408" width="5.5546875" style="44" customWidth="1"/>
    <col min="6409" max="6409" width="48.5546875" style="44" customWidth="1"/>
    <col min="6410" max="6410" width="9.44140625" style="44" customWidth="1"/>
    <col min="6411" max="6411" width="7.21875" style="44" customWidth="1"/>
    <col min="6412" max="6412" width="12.88671875" style="44" customWidth="1"/>
    <col min="6413" max="6413" width="14.109375" style="44" customWidth="1"/>
    <col min="6414" max="6414" width="14.33203125" style="44" customWidth="1"/>
    <col min="6415" max="6425" width="13" style="44" customWidth="1"/>
    <col min="6426" max="6663" width="8.88671875" style="44"/>
    <col min="6664" max="6664" width="5.5546875" style="44" customWidth="1"/>
    <col min="6665" max="6665" width="48.5546875" style="44" customWidth="1"/>
    <col min="6666" max="6666" width="9.44140625" style="44" customWidth="1"/>
    <col min="6667" max="6667" width="7.21875" style="44" customWidth="1"/>
    <col min="6668" max="6668" width="12.88671875" style="44" customWidth="1"/>
    <col min="6669" max="6669" width="14.109375" style="44" customWidth="1"/>
    <col min="6670" max="6670" width="14.33203125" style="44" customWidth="1"/>
    <col min="6671" max="6681" width="13" style="44" customWidth="1"/>
    <col min="6682" max="6919" width="8.88671875" style="44"/>
    <col min="6920" max="6920" width="5.5546875" style="44" customWidth="1"/>
    <col min="6921" max="6921" width="48.5546875" style="44" customWidth="1"/>
    <col min="6922" max="6922" width="9.44140625" style="44" customWidth="1"/>
    <col min="6923" max="6923" width="7.21875" style="44" customWidth="1"/>
    <col min="6924" max="6924" width="12.88671875" style="44" customWidth="1"/>
    <col min="6925" max="6925" width="14.109375" style="44" customWidth="1"/>
    <col min="6926" max="6926" width="14.33203125" style="44" customWidth="1"/>
    <col min="6927" max="6937" width="13" style="44" customWidth="1"/>
    <col min="6938" max="7175" width="8.88671875" style="44"/>
    <col min="7176" max="7176" width="5.5546875" style="44" customWidth="1"/>
    <col min="7177" max="7177" width="48.5546875" style="44" customWidth="1"/>
    <col min="7178" max="7178" width="9.44140625" style="44" customWidth="1"/>
    <col min="7179" max="7179" width="7.21875" style="44" customWidth="1"/>
    <col min="7180" max="7180" width="12.88671875" style="44" customWidth="1"/>
    <col min="7181" max="7181" width="14.109375" style="44" customWidth="1"/>
    <col min="7182" max="7182" width="14.33203125" style="44" customWidth="1"/>
    <col min="7183" max="7193" width="13" style="44" customWidth="1"/>
    <col min="7194" max="7431" width="8.88671875" style="44"/>
    <col min="7432" max="7432" width="5.5546875" style="44" customWidth="1"/>
    <col min="7433" max="7433" width="48.5546875" style="44" customWidth="1"/>
    <col min="7434" max="7434" width="9.44140625" style="44" customWidth="1"/>
    <col min="7435" max="7435" width="7.21875" style="44" customWidth="1"/>
    <col min="7436" max="7436" width="12.88671875" style="44" customWidth="1"/>
    <col min="7437" max="7437" width="14.109375" style="44" customWidth="1"/>
    <col min="7438" max="7438" width="14.33203125" style="44" customWidth="1"/>
    <col min="7439" max="7449" width="13" style="44" customWidth="1"/>
    <col min="7450" max="7687" width="8.88671875" style="44"/>
    <col min="7688" max="7688" width="5.5546875" style="44" customWidth="1"/>
    <col min="7689" max="7689" width="48.5546875" style="44" customWidth="1"/>
    <col min="7690" max="7690" width="9.44140625" style="44" customWidth="1"/>
    <col min="7691" max="7691" width="7.21875" style="44" customWidth="1"/>
    <col min="7692" max="7692" width="12.88671875" style="44" customWidth="1"/>
    <col min="7693" max="7693" width="14.109375" style="44" customWidth="1"/>
    <col min="7694" max="7694" width="14.33203125" style="44" customWidth="1"/>
    <col min="7695" max="7705" width="13" style="44" customWidth="1"/>
    <col min="7706" max="7943" width="8.88671875" style="44"/>
    <col min="7944" max="7944" width="5.5546875" style="44" customWidth="1"/>
    <col min="7945" max="7945" width="48.5546875" style="44" customWidth="1"/>
    <col min="7946" max="7946" width="9.44140625" style="44" customWidth="1"/>
    <col min="7947" max="7947" width="7.21875" style="44" customWidth="1"/>
    <col min="7948" max="7948" width="12.88671875" style="44" customWidth="1"/>
    <col min="7949" max="7949" width="14.109375" style="44" customWidth="1"/>
    <col min="7950" max="7950" width="14.33203125" style="44" customWidth="1"/>
    <col min="7951" max="7961" width="13" style="44" customWidth="1"/>
    <col min="7962" max="8199" width="8.88671875" style="44"/>
    <col min="8200" max="8200" width="5.5546875" style="44" customWidth="1"/>
    <col min="8201" max="8201" width="48.5546875" style="44" customWidth="1"/>
    <col min="8202" max="8202" width="9.44140625" style="44" customWidth="1"/>
    <col min="8203" max="8203" width="7.21875" style="44" customWidth="1"/>
    <col min="8204" max="8204" width="12.88671875" style="44" customWidth="1"/>
    <col min="8205" max="8205" width="14.109375" style="44" customWidth="1"/>
    <col min="8206" max="8206" width="14.33203125" style="44" customWidth="1"/>
    <col min="8207" max="8217" width="13" style="44" customWidth="1"/>
    <col min="8218" max="8455" width="8.88671875" style="44"/>
    <col min="8456" max="8456" width="5.5546875" style="44" customWidth="1"/>
    <col min="8457" max="8457" width="48.5546875" style="44" customWidth="1"/>
    <col min="8458" max="8458" width="9.44140625" style="44" customWidth="1"/>
    <col min="8459" max="8459" width="7.21875" style="44" customWidth="1"/>
    <col min="8460" max="8460" width="12.88671875" style="44" customWidth="1"/>
    <col min="8461" max="8461" width="14.109375" style="44" customWidth="1"/>
    <col min="8462" max="8462" width="14.33203125" style="44" customWidth="1"/>
    <col min="8463" max="8473" width="13" style="44" customWidth="1"/>
    <col min="8474" max="8711" width="8.88671875" style="44"/>
    <col min="8712" max="8712" width="5.5546875" style="44" customWidth="1"/>
    <col min="8713" max="8713" width="48.5546875" style="44" customWidth="1"/>
    <col min="8714" max="8714" width="9.44140625" style="44" customWidth="1"/>
    <col min="8715" max="8715" width="7.21875" style="44" customWidth="1"/>
    <col min="8716" max="8716" width="12.88671875" style="44" customWidth="1"/>
    <col min="8717" max="8717" width="14.109375" style="44" customWidth="1"/>
    <col min="8718" max="8718" width="14.33203125" style="44" customWidth="1"/>
    <col min="8719" max="8729" width="13" style="44" customWidth="1"/>
    <col min="8730" max="8967" width="8.88671875" style="44"/>
    <col min="8968" max="8968" width="5.5546875" style="44" customWidth="1"/>
    <col min="8969" max="8969" width="48.5546875" style="44" customWidth="1"/>
    <col min="8970" max="8970" width="9.44140625" style="44" customWidth="1"/>
    <col min="8971" max="8971" width="7.21875" style="44" customWidth="1"/>
    <col min="8972" max="8972" width="12.88671875" style="44" customWidth="1"/>
    <col min="8973" max="8973" width="14.109375" style="44" customWidth="1"/>
    <col min="8974" max="8974" width="14.33203125" style="44" customWidth="1"/>
    <col min="8975" max="8985" width="13" style="44" customWidth="1"/>
    <col min="8986" max="9223" width="8.88671875" style="44"/>
    <col min="9224" max="9224" width="5.5546875" style="44" customWidth="1"/>
    <col min="9225" max="9225" width="48.5546875" style="44" customWidth="1"/>
    <col min="9226" max="9226" width="9.44140625" style="44" customWidth="1"/>
    <col min="9227" max="9227" width="7.21875" style="44" customWidth="1"/>
    <col min="9228" max="9228" width="12.88671875" style="44" customWidth="1"/>
    <col min="9229" max="9229" width="14.109375" style="44" customWidth="1"/>
    <col min="9230" max="9230" width="14.33203125" style="44" customWidth="1"/>
    <col min="9231" max="9241" width="13" style="44" customWidth="1"/>
    <col min="9242" max="9479" width="8.88671875" style="44"/>
    <col min="9480" max="9480" width="5.5546875" style="44" customWidth="1"/>
    <col min="9481" max="9481" width="48.5546875" style="44" customWidth="1"/>
    <col min="9482" max="9482" width="9.44140625" style="44" customWidth="1"/>
    <col min="9483" max="9483" width="7.21875" style="44" customWidth="1"/>
    <col min="9484" max="9484" width="12.88671875" style="44" customWidth="1"/>
    <col min="9485" max="9485" width="14.109375" style="44" customWidth="1"/>
    <col min="9486" max="9486" width="14.33203125" style="44" customWidth="1"/>
    <col min="9487" max="9497" width="13" style="44" customWidth="1"/>
    <col min="9498" max="9735" width="8.88671875" style="44"/>
    <col min="9736" max="9736" width="5.5546875" style="44" customWidth="1"/>
    <col min="9737" max="9737" width="48.5546875" style="44" customWidth="1"/>
    <col min="9738" max="9738" width="9.44140625" style="44" customWidth="1"/>
    <col min="9739" max="9739" width="7.21875" style="44" customWidth="1"/>
    <col min="9740" max="9740" width="12.88671875" style="44" customWidth="1"/>
    <col min="9741" max="9741" width="14.109375" style="44" customWidth="1"/>
    <col min="9742" max="9742" width="14.33203125" style="44" customWidth="1"/>
    <col min="9743" max="9753" width="13" style="44" customWidth="1"/>
    <col min="9754" max="9991" width="8.88671875" style="44"/>
    <col min="9992" max="9992" width="5.5546875" style="44" customWidth="1"/>
    <col min="9993" max="9993" width="48.5546875" style="44" customWidth="1"/>
    <col min="9994" max="9994" width="9.44140625" style="44" customWidth="1"/>
    <col min="9995" max="9995" width="7.21875" style="44" customWidth="1"/>
    <col min="9996" max="9996" width="12.88671875" style="44" customWidth="1"/>
    <col min="9997" max="9997" width="14.109375" style="44" customWidth="1"/>
    <col min="9998" max="9998" width="14.33203125" style="44" customWidth="1"/>
    <col min="9999" max="10009" width="13" style="44" customWidth="1"/>
    <col min="10010" max="10247" width="8.88671875" style="44"/>
    <col min="10248" max="10248" width="5.5546875" style="44" customWidth="1"/>
    <col min="10249" max="10249" width="48.5546875" style="44" customWidth="1"/>
    <col min="10250" max="10250" width="9.44140625" style="44" customWidth="1"/>
    <col min="10251" max="10251" width="7.21875" style="44" customWidth="1"/>
    <col min="10252" max="10252" width="12.88671875" style="44" customWidth="1"/>
    <col min="10253" max="10253" width="14.109375" style="44" customWidth="1"/>
    <col min="10254" max="10254" width="14.33203125" style="44" customWidth="1"/>
    <col min="10255" max="10265" width="13" style="44" customWidth="1"/>
    <col min="10266" max="10503" width="8.88671875" style="44"/>
    <col min="10504" max="10504" width="5.5546875" style="44" customWidth="1"/>
    <col min="10505" max="10505" width="48.5546875" style="44" customWidth="1"/>
    <col min="10506" max="10506" width="9.44140625" style="44" customWidth="1"/>
    <col min="10507" max="10507" width="7.21875" style="44" customWidth="1"/>
    <col min="10508" max="10508" width="12.88671875" style="44" customWidth="1"/>
    <col min="10509" max="10509" width="14.109375" style="44" customWidth="1"/>
    <col min="10510" max="10510" width="14.33203125" style="44" customWidth="1"/>
    <col min="10511" max="10521" width="13" style="44" customWidth="1"/>
    <col min="10522" max="10759" width="8.88671875" style="44"/>
    <col min="10760" max="10760" width="5.5546875" style="44" customWidth="1"/>
    <col min="10761" max="10761" width="48.5546875" style="44" customWidth="1"/>
    <col min="10762" max="10762" width="9.44140625" style="44" customWidth="1"/>
    <col min="10763" max="10763" width="7.21875" style="44" customWidth="1"/>
    <col min="10764" max="10764" width="12.88671875" style="44" customWidth="1"/>
    <col min="10765" max="10765" width="14.109375" style="44" customWidth="1"/>
    <col min="10766" max="10766" width="14.33203125" style="44" customWidth="1"/>
    <col min="10767" max="10777" width="13" style="44" customWidth="1"/>
    <col min="10778" max="11015" width="8.88671875" style="44"/>
    <col min="11016" max="11016" width="5.5546875" style="44" customWidth="1"/>
    <col min="11017" max="11017" width="48.5546875" style="44" customWidth="1"/>
    <col min="11018" max="11018" width="9.44140625" style="44" customWidth="1"/>
    <col min="11019" max="11019" width="7.21875" style="44" customWidth="1"/>
    <col min="11020" max="11020" width="12.88671875" style="44" customWidth="1"/>
    <col min="11021" max="11021" width="14.109375" style="44" customWidth="1"/>
    <col min="11022" max="11022" width="14.33203125" style="44" customWidth="1"/>
    <col min="11023" max="11033" width="13" style="44" customWidth="1"/>
    <col min="11034" max="11271" width="8.88671875" style="44"/>
    <col min="11272" max="11272" width="5.5546875" style="44" customWidth="1"/>
    <col min="11273" max="11273" width="48.5546875" style="44" customWidth="1"/>
    <col min="11274" max="11274" width="9.44140625" style="44" customWidth="1"/>
    <col min="11275" max="11275" width="7.21875" style="44" customWidth="1"/>
    <col min="11276" max="11276" width="12.88671875" style="44" customWidth="1"/>
    <col min="11277" max="11277" width="14.109375" style="44" customWidth="1"/>
    <col min="11278" max="11278" width="14.33203125" style="44" customWidth="1"/>
    <col min="11279" max="11289" width="13" style="44" customWidth="1"/>
    <col min="11290" max="11527" width="8.88671875" style="44"/>
    <col min="11528" max="11528" width="5.5546875" style="44" customWidth="1"/>
    <col min="11529" max="11529" width="48.5546875" style="44" customWidth="1"/>
    <col min="11530" max="11530" width="9.44140625" style="44" customWidth="1"/>
    <col min="11531" max="11531" width="7.21875" style="44" customWidth="1"/>
    <col min="11532" max="11532" width="12.88671875" style="44" customWidth="1"/>
    <col min="11533" max="11533" width="14.109375" style="44" customWidth="1"/>
    <col min="11534" max="11534" width="14.33203125" style="44" customWidth="1"/>
    <col min="11535" max="11545" width="13" style="44" customWidth="1"/>
    <col min="11546" max="11783" width="8.88671875" style="44"/>
    <col min="11784" max="11784" width="5.5546875" style="44" customWidth="1"/>
    <col min="11785" max="11785" width="48.5546875" style="44" customWidth="1"/>
    <col min="11786" max="11786" width="9.44140625" style="44" customWidth="1"/>
    <col min="11787" max="11787" width="7.21875" style="44" customWidth="1"/>
    <col min="11788" max="11788" width="12.88671875" style="44" customWidth="1"/>
    <col min="11789" max="11789" width="14.109375" style="44" customWidth="1"/>
    <col min="11790" max="11790" width="14.33203125" style="44" customWidth="1"/>
    <col min="11791" max="11801" width="13" style="44" customWidth="1"/>
    <col min="11802" max="12039" width="8.88671875" style="44"/>
    <col min="12040" max="12040" width="5.5546875" style="44" customWidth="1"/>
    <col min="12041" max="12041" width="48.5546875" style="44" customWidth="1"/>
    <col min="12042" max="12042" width="9.44140625" style="44" customWidth="1"/>
    <col min="12043" max="12043" width="7.21875" style="44" customWidth="1"/>
    <col min="12044" max="12044" width="12.88671875" style="44" customWidth="1"/>
    <col min="12045" max="12045" width="14.109375" style="44" customWidth="1"/>
    <col min="12046" max="12046" width="14.33203125" style="44" customWidth="1"/>
    <col min="12047" max="12057" width="13" style="44" customWidth="1"/>
    <col min="12058" max="12295" width="8.88671875" style="44"/>
    <col min="12296" max="12296" width="5.5546875" style="44" customWidth="1"/>
    <col min="12297" max="12297" width="48.5546875" style="44" customWidth="1"/>
    <col min="12298" max="12298" width="9.44140625" style="44" customWidth="1"/>
    <col min="12299" max="12299" width="7.21875" style="44" customWidth="1"/>
    <col min="12300" max="12300" width="12.88671875" style="44" customWidth="1"/>
    <col min="12301" max="12301" width="14.109375" style="44" customWidth="1"/>
    <col min="12302" max="12302" width="14.33203125" style="44" customWidth="1"/>
    <col min="12303" max="12313" width="13" style="44" customWidth="1"/>
    <col min="12314" max="12551" width="8.88671875" style="44"/>
    <col min="12552" max="12552" width="5.5546875" style="44" customWidth="1"/>
    <col min="12553" max="12553" width="48.5546875" style="44" customWidth="1"/>
    <col min="12554" max="12554" width="9.44140625" style="44" customWidth="1"/>
    <col min="12555" max="12555" width="7.21875" style="44" customWidth="1"/>
    <col min="12556" max="12556" width="12.88671875" style="44" customWidth="1"/>
    <col min="12557" max="12557" width="14.109375" style="44" customWidth="1"/>
    <col min="12558" max="12558" width="14.33203125" style="44" customWidth="1"/>
    <col min="12559" max="12569" width="13" style="44" customWidth="1"/>
    <col min="12570" max="12807" width="8.88671875" style="44"/>
    <col min="12808" max="12808" width="5.5546875" style="44" customWidth="1"/>
    <col min="12809" max="12809" width="48.5546875" style="44" customWidth="1"/>
    <col min="12810" max="12810" width="9.44140625" style="44" customWidth="1"/>
    <col min="12811" max="12811" width="7.21875" style="44" customWidth="1"/>
    <col min="12812" max="12812" width="12.88671875" style="44" customWidth="1"/>
    <col min="12813" max="12813" width="14.109375" style="44" customWidth="1"/>
    <col min="12814" max="12814" width="14.33203125" style="44" customWidth="1"/>
    <col min="12815" max="12825" width="13" style="44" customWidth="1"/>
    <col min="12826" max="13063" width="8.88671875" style="44"/>
    <col min="13064" max="13064" width="5.5546875" style="44" customWidth="1"/>
    <col min="13065" max="13065" width="48.5546875" style="44" customWidth="1"/>
    <col min="13066" max="13066" width="9.44140625" style="44" customWidth="1"/>
    <col min="13067" max="13067" width="7.21875" style="44" customWidth="1"/>
    <col min="13068" max="13068" width="12.88671875" style="44" customWidth="1"/>
    <col min="13069" max="13069" width="14.109375" style="44" customWidth="1"/>
    <col min="13070" max="13070" width="14.33203125" style="44" customWidth="1"/>
    <col min="13071" max="13081" width="13" style="44" customWidth="1"/>
    <col min="13082" max="13319" width="8.88671875" style="44"/>
    <col min="13320" max="13320" width="5.5546875" style="44" customWidth="1"/>
    <col min="13321" max="13321" width="48.5546875" style="44" customWidth="1"/>
    <col min="13322" max="13322" width="9.44140625" style="44" customWidth="1"/>
    <col min="13323" max="13323" width="7.21875" style="44" customWidth="1"/>
    <col min="13324" max="13324" width="12.88671875" style="44" customWidth="1"/>
    <col min="13325" max="13325" width="14.109375" style="44" customWidth="1"/>
    <col min="13326" max="13326" width="14.33203125" style="44" customWidth="1"/>
    <col min="13327" max="13337" width="13" style="44" customWidth="1"/>
    <col min="13338" max="13575" width="8.88671875" style="44"/>
    <col min="13576" max="13576" width="5.5546875" style="44" customWidth="1"/>
    <col min="13577" max="13577" width="48.5546875" style="44" customWidth="1"/>
    <col min="13578" max="13578" width="9.44140625" style="44" customWidth="1"/>
    <col min="13579" max="13579" width="7.21875" style="44" customWidth="1"/>
    <col min="13580" max="13580" width="12.88671875" style="44" customWidth="1"/>
    <col min="13581" max="13581" width="14.109375" style="44" customWidth="1"/>
    <col min="13582" max="13582" width="14.33203125" style="44" customWidth="1"/>
    <col min="13583" max="13593" width="13" style="44" customWidth="1"/>
    <col min="13594" max="13831" width="8.88671875" style="44"/>
    <col min="13832" max="13832" width="5.5546875" style="44" customWidth="1"/>
    <col min="13833" max="13833" width="48.5546875" style="44" customWidth="1"/>
    <col min="13834" max="13834" width="9.44140625" style="44" customWidth="1"/>
    <col min="13835" max="13835" width="7.21875" style="44" customWidth="1"/>
    <col min="13836" max="13836" width="12.88671875" style="44" customWidth="1"/>
    <col min="13837" max="13837" width="14.109375" style="44" customWidth="1"/>
    <col min="13838" max="13838" width="14.33203125" style="44" customWidth="1"/>
    <col min="13839" max="13849" width="13" style="44" customWidth="1"/>
    <col min="13850" max="14087" width="8.88671875" style="44"/>
    <col min="14088" max="14088" width="5.5546875" style="44" customWidth="1"/>
    <col min="14089" max="14089" width="48.5546875" style="44" customWidth="1"/>
    <col min="14090" max="14090" width="9.44140625" style="44" customWidth="1"/>
    <col min="14091" max="14091" width="7.21875" style="44" customWidth="1"/>
    <col min="14092" max="14092" width="12.88671875" style="44" customWidth="1"/>
    <col min="14093" max="14093" width="14.109375" style="44" customWidth="1"/>
    <col min="14094" max="14094" width="14.33203125" style="44" customWidth="1"/>
    <col min="14095" max="14105" width="13" style="44" customWidth="1"/>
    <col min="14106" max="14343" width="8.88671875" style="44"/>
    <col min="14344" max="14344" width="5.5546875" style="44" customWidth="1"/>
    <col min="14345" max="14345" width="48.5546875" style="44" customWidth="1"/>
    <col min="14346" max="14346" width="9.44140625" style="44" customWidth="1"/>
    <col min="14347" max="14347" width="7.21875" style="44" customWidth="1"/>
    <col min="14348" max="14348" width="12.88671875" style="44" customWidth="1"/>
    <col min="14349" max="14349" width="14.109375" style="44" customWidth="1"/>
    <col min="14350" max="14350" width="14.33203125" style="44" customWidth="1"/>
    <col min="14351" max="14361" width="13" style="44" customWidth="1"/>
    <col min="14362" max="14599" width="8.88671875" style="44"/>
    <col min="14600" max="14600" width="5.5546875" style="44" customWidth="1"/>
    <col min="14601" max="14601" width="48.5546875" style="44" customWidth="1"/>
    <col min="14602" max="14602" width="9.44140625" style="44" customWidth="1"/>
    <col min="14603" max="14603" width="7.21875" style="44" customWidth="1"/>
    <col min="14604" max="14604" width="12.88671875" style="44" customWidth="1"/>
    <col min="14605" max="14605" width="14.109375" style="44" customWidth="1"/>
    <col min="14606" max="14606" width="14.33203125" style="44" customWidth="1"/>
    <col min="14607" max="14617" width="13" style="44" customWidth="1"/>
    <col min="14618" max="14855" width="8.88671875" style="44"/>
    <col min="14856" max="14856" width="5.5546875" style="44" customWidth="1"/>
    <col min="14857" max="14857" width="48.5546875" style="44" customWidth="1"/>
    <col min="14858" max="14858" width="9.44140625" style="44" customWidth="1"/>
    <col min="14859" max="14859" width="7.21875" style="44" customWidth="1"/>
    <col min="14860" max="14860" width="12.88671875" style="44" customWidth="1"/>
    <col min="14861" max="14861" width="14.109375" style="44" customWidth="1"/>
    <col min="14862" max="14862" width="14.33203125" style="44" customWidth="1"/>
    <col min="14863" max="14873" width="13" style="44" customWidth="1"/>
    <col min="14874" max="15111" width="8.88671875" style="44"/>
    <col min="15112" max="15112" width="5.5546875" style="44" customWidth="1"/>
    <col min="15113" max="15113" width="48.5546875" style="44" customWidth="1"/>
    <col min="15114" max="15114" width="9.44140625" style="44" customWidth="1"/>
    <col min="15115" max="15115" width="7.21875" style="44" customWidth="1"/>
    <col min="15116" max="15116" width="12.88671875" style="44" customWidth="1"/>
    <col min="15117" max="15117" width="14.109375" style="44" customWidth="1"/>
    <col min="15118" max="15118" width="14.33203125" style="44" customWidth="1"/>
    <col min="15119" max="15129" width="13" style="44" customWidth="1"/>
    <col min="15130" max="15367" width="8.88671875" style="44"/>
    <col min="15368" max="15368" width="5.5546875" style="44" customWidth="1"/>
    <col min="15369" max="15369" width="48.5546875" style="44" customWidth="1"/>
    <col min="15370" max="15370" width="9.44140625" style="44" customWidth="1"/>
    <col min="15371" max="15371" width="7.21875" style="44" customWidth="1"/>
    <col min="15372" max="15372" width="12.88671875" style="44" customWidth="1"/>
    <col min="15373" max="15373" width="14.109375" style="44" customWidth="1"/>
    <col min="15374" max="15374" width="14.33203125" style="44" customWidth="1"/>
    <col min="15375" max="15385" width="13" style="44" customWidth="1"/>
    <col min="15386" max="15623" width="8.88671875" style="44"/>
    <col min="15624" max="15624" width="5.5546875" style="44" customWidth="1"/>
    <col min="15625" max="15625" width="48.5546875" style="44" customWidth="1"/>
    <col min="15626" max="15626" width="9.44140625" style="44" customWidth="1"/>
    <col min="15627" max="15627" width="7.21875" style="44" customWidth="1"/>
    <col min="15628" max="15628" width="12.88671875" style="44" customWidth="1"/>
    <col min="15629" max="15629" width="14.109375" style="44" customWidth="1"/>
    <col min="15630" max="15630" width="14.33203125" style="44" customWidth="1"/>
    <col min="15631" max="15641" width="13" style="44" customWidth="1"/>
    <col min="15642" max="15879" width="8.88671875" style="44"/>
    <col min="15880" max="15880" width="5.5546875" style="44" customWidth="1"/>
    <col min="15881" max="15881" width="48.5546875" style="44" customWidth="1"/>
    <col min="15882" max="15882" width="9.44140625" style="44" customWidth="1"/>
    <col min="15883" max="15883" width="7.21875" style="44" customWidth="1"/>
    <col min="15884" max="15884" width="12.88671875" style="44" customWidth="1"/>
    <col min="15885" max="15885" width="14.109375" style="44" customWidth="1"/>
    <col min="15886" max="15886" width="14.33203125" style="44" customWidth="1"/>
    <col min="15887" max="15897" width="13" style="44" customWidth="1"/>
    <col min="15898" max="16135" width="8.88671875" style="44"/>
    <col min="16136" max="16136" width="5.5546875" style="44" customWidth="1"/>
    <col min="16137" max="16137" width="48.5546875" style="44" customWidth="1"/>
    <col min="16138" max="16138" width="9.44140625" style="44" customWidth="1"/>
    <col min="16139" max="16139" width="7.21875" style="44" customWidth="1"/>
    <col min="16140" max="16140" width="12.88671875" style="44" customWidth="1"/>
    <col min="16141" max="16141" width="14.109375" style="44" customWidth="1"/>
    <col min="16142" max="16142" width="14.33203125" style="44" customWidth="1"/>
    <col min="16143" max="16153" width="13" style="44" customWidth="1"/>
    <col min="16154" max="16384" width="8.88671875" style="44"/>
  </cols>
  <sheetData>
    <row r="1" spans="1:15" x14ac:dyDescent="0.3">
      <c r="A1" s="96" t="s">
        <v>0</v>
      </c>
      <c r="B1" s="96"/>
      <c r="C1" s="96"/>
      <c r="D1" s="96"/>
      <c r="E1" s="96"/>
      <c r="F1" s="96"/>
      <c r="G1" s="96"/>
      <c r="H1" s="96"/>
      <c r="I1" s="96"/>
      <c r="J1" s="96"/>
      <c r="K1" s="96"/>
      <c r="L1" s="96"/>
      <c r="M1" s="96"/>
      <c r="N1" s="96"/>
      <c r="O1" s="96"/>
    </row>
    <row r="2" spans="1:15" x14ac:dyDescent="0.3">
      <c r="A2" s="96" t="s">
        <v>135</v>
      </c>
      <c r="B2" s="96"/>
      <c r="C2" s="96"/>
      <c r="D2" s="96"/>
      <c r="E2" s="96"/>
      <c r="F2" s="96"/>
      <c r="G2" s="96"/>
      <c r="H2" s="96"/>
      <c r="I2" s="96"/>
      <c r="J2" s="96"/>
      <c r="K2" s="96"/>
      <c r="L2" s="96"/>
      <c r="M2" s="96"/>
      <c r="N2" s="96"/>
      <c r="O2" s="96"/>
    </row>
    <row r="3" spans="1:15" x14ac:dyDescent="0.3">
      <c r="A3" s="99" t="s">
        <v>121</v>
      </c>
      <c r="B3" s="99"/>
      <c r="C3" s="99"/>
      <c r="D3" s="99"/>
      <c r="E3" s="99"/>
      <c r="F3" s="99"/>
      <c r="G3" s="99"/>
      <c r="H3" s="99"/>
      <c r="I3" s="99"/>
      <c r="J3" s="99"/>
      <c r="K3" s="99"/>
      <c r="L3" s="99"/>
      <c r="M3" s="99"/>
      <c r="N3" s="99"/>
      <c r="O3" s="99"/>
    </row>
    <row r="4" spans="1:15" x14ac:dyDescent="0.3">
      <c r="A4" s="57"/>
      <c r="B4" s="57"/>
      <c r="C4" s="57"/>
      <c r="D4" s="57"/>
      <c r="E4" s="57"/>
      <c r="F4" s="57"/>
      <c r="G4" s="57"/>
      <c r="H4" s="57"/>
      <c r="I4" s="57"/>
      <c r="J4" s="57"/>
      <c r="K4" s="57"/>
      <c r="L4" s="57"/>
      <c r="M4" s="57"/>
      <c r="N4" s="57"/>
      <c r="O4" s="57"/>
    </row>
    <row r="5" spans="1:15" x14ac:dyDescent="0.3">
      <c r="A5" s="95" t="s">
        <v>100</v>
      </c>
      <c r="B5" s="95"/>
      <c r="C5" s="95"/>
      <c r="D5" s="95"/>
      <c r="E5" s="95"/>
      <c r="F5" s="95"/>
      <c r="G5" s="95"/>
      <c r="H5" s="95"/>
      <c r="I5" s="95"/>
      <c r="J5" s="95"/>
      <c r="K5" s="95"/>
      <c r="L5" s="95"/>
      <c r="M5" s="95"/>
      <c r="N5" s="95"/>
      <c r="O5" s="95"/>
    </row>
    <row r="6" spans="1:15" x14ac:dyDescent="0.3">
      <c r="A6" s="95" t="s">
        <v>116</v>
      </c>
      <c r="B6" s="95"/>
      <c r="C6" s="95"/>
      <c r="D6" s="95"/>
      <c r="E6" s="95"/>
      <c r="F6" s="95"/>
      <c r="G6" s="95"/>
      <c r="H6" s="95"/>
      <c r="I6" s="95"/>
      <c r="J6" s="95"/>
      <c r="K6" s="95"/>
      <c r="L6" s="95"/>
      <c r="M6" s="95"/>
      <c r="N6" s="95"/>
      <c r="O6" s="95"/>
    </row>
    <row r="7" spans="1:15" x14ac:dyDescent="0.3">
      <c r="A7" s="97" t="s">
        <v>101</v>
      </c>
      <c r="B7" s="97"/>
      <c r="C7" s="97"/>
      <c r="D7" s="97"/>
      <c r="E7" s="97"/>
      <c r="F7" s="97"/>
      <c r="G7" s="97"/>
      <c r="H7" s="97"/>
      <c r="I7" s="97"/>
      <c r="J7" s="97"/>
      <c r="K7" s="97"/>
      <c r="L7" s="97"/>
      <c r="M7" s="97"/>
      <c r="N7" s="97"/>
      <c r="O7" s="97"/>
    </row>
    <row r="8" spans="1:15" ht="36.75" customHeight="1" x14ac:dyDescent="0.3">
      <c r="A8" s="111" t="s">
        <v>4</v>
      </c>
      <c r="B8" s="111" t="s">
        <v>5</v>
      </c>
      <c r="C8" s="111" t="s">
        <v>6</v>
      </c>
      <c r="D8" s="112" t="s">
        <v>117</v>
      </c>
      <c r="E8" s="112"/>
      <c r="F8" s="112"/>
      <c r="G8" s="113" t="s">
        <v>118</v>
      </c>
      <c r="H8" s="113"/>
      <c r="I8" s="113"/>
      <c r="J8" s="112" t="s">
        <v>119</v>
      </c>
      <c r="K8" s="112"/>
      <c r="L8" s="112"/>
      <c r="M8" s="113" t="s">
        <v>120</v>
      </c>
      <c r="N8" s="113"/>
      <c r="O8" s="113"/>
    </row>
    <row r="9" spans="1:15" ht="46.5" customHeight="1" x14ac:dyDescent="0.3">
      <c r="A9" s="111"/>
      <c r="B9" s="111"/>
      <c r="C9" s="111"/>
      <c r="D9" s="93" t="s">
        <v>102</v>
      </c>
      <c r="E9" s="94" t="s">
        <v>103</v>
      </c>
      <c r="F9" s="94" t="s">
        <v>104</v>
      </c>
      <c r="G9" s="94" t="s">
        <v>102</v>
      </c>
      <c r="H9" s="94" t="s">
        <v>103</v>
      </c>
      <c r="I9" s="94" t="s">
        <v>104</v>
      </c>
      <c r="J9" s="94" t="s">
        <v>102</v>
      </c>
      <c r="K9" s="94" t="s">
        <v>103</v>
      </c>
      <c r="L9" s="94" t="s">
        <v>104</v>
      </c>
      <c r="M9" s="94" t="s">
        <v>102</v>
      </c>
      <c r="N9" s="94" t="s">
        <v>103</v>
      </c>
      <c r="O9" s="94" t="s">
        <v>104</v>
      </c>
    </row>
    <row r="10" spans="1:15" ht="24.75" customHeight="1" x14ac:dyDescent="0.3">
      <c r="A10" s="46">
        <v>1</v>
      </c>
      <c r="B10" s="46">
        <v>2</v>
      </c>
      <c r="C10" s="46">
        <v>3</v>
      </c>
      <c r="D10" s="46">
        <v>4</v>
      </c>
      <c r="E10" s="46">
        <v>5</v>
      </c>
      <c r="F10" s="46">
        <v>6</v>
      </c>
      <c r="G10" s="46">
        <v>7</v>
      </c>
      <c r="H10" s="46">
        <v>8</v>
      </c>
      <c r="I10" s="46">
        <v>9</v>
      </c>
      <c r="J10" s="46">
        <v>10</v>
      </c>
      <c r="K10" s="46">
        <v>11</v>
      </c>
      <c r="L10" s="46">
        <v>12</v>
      </c>
      <c r="M10" s="59">
        <v>13</v>
      </c>
      <c r="N10" s="59">
        <v>14</v>
      </c>
      <c r="O10" s="59">
        <v>15</v>
      </c>
    </row>
    <row r="11" spans="1:15" ht="24.75" customHeight="1" x14ac:dyDescent="0.3">
      <c r="A11" s="46" t="s">
        <v>14</v>
      </c>
      <c r="B11" s="47" t="s">
        <v>106</v>
      </c>
      <c r="C11" s="46" t="s">
        <v>16</v>
      </c>
      <c r="D11" s="46">
        <f>(G11+J11+M11)/3</f>
        <v>0</v>
      </c>
      <c r="E11" s="63">
        <f t="shared" ref="E11:F11" si="0">(H11+K11+N11)/3</f>
        <v>0</v>
      </c>
      <c r="F11" s="63" t="e">
        <f t="shared" si="0"/>
        <v>#DIV/0!</v>
      </c>
      <c r="G11" s="46"/>
      <c r="H11" s="64"/>
      <c r="I11" s="64"/>
      <c r="J11" s="46"/>
      <c r="K11" s="64"/>
      <c r="L11" s="64"/>
      <c r="M11" s="61">
        <f>'TỔNG HỢP HUYỆN'!D11</f>
        <v>0</v>
      </c>
      <c r="N11" s="61">
        <f>'TỔNG HỢP HUYỆN'!E11</f>
        <v>0</v>
      </c>
      <c r="O11" s="83" t="e">
        <f>'TỔNG HỢP HUYỆN'!F11</f>
        <v>#DIV/0!</v>
      </c>
    </row>
    <row r="12" spans="1:15" ht="24.75" customHeight="1" x14ac:dyDescent="0.3">
      <c r="A12" s="46">
        <v>1</v>
      </c>
      <c r="B12" s="47" t="s">
        <v>17</v>
      </c>
      <c r="C12" s="46" t="s">
        <v>18</v>
      </c>
      <c r="D12" s="46" t="e">
        <f t="shared" ref="D12:D52" si="1">(G12+J12+M12)/3</f>
        <v>#DIV/0!</v>
      </c>
      <c r="E12" s="63"/>
      <c r="F12" s="63" t="e">
        <f t="shared" ref="F12:F64" si="2">(I12+L12+O12)/3</f>
        <v>#DIV/0!</v>
      </c>
      <c r="G12" s="46"/>
      <c r="H12" s="64"/>
      <c r="I12" s="64"/>
      <c r="J12" s="46"/>
      <c r="K12" s="64"/>
      <c r="L12" s="64"/>
      <c r="M12" s="61" t="e">
        <f>'TỔNG HỢP HUYỆN'!D12</f>
        <v>#DIV/0!</v>
      </c>
      <c r="N12" s="61">
        <f>'TỔNG HỢP HUYỆN'!E12</f>
        <v>0</v>
      </c>
      <c r="O12" s="83" t="e">
        <f>'TỔNG HỢP HUYỆN'!F12</f>
        <v>#DIV/0!</v>
      </c>
    </row>
    <row r="13" spans="1:15" ht="24.75" customHeight="1" x14ac:dyDescent="0.3">
      <c r="A13" s="46">
        <v>2</v>
      </c>
      <c r="B13" s="47" t="s">
        <v>21</v>
      </c>
      <c r="C13" s="46" t="s">
        <v>16</v>
      </c>
      <c r="D13" s="46"/>
      <c r="E13" s="63"/>
      <c r="F13" s="63" t="e">
        <f t="shared" si="2"/>
        <v>#DIV/0!</v>
      </c>
      <c r="G13" s="46"/>
      <c r="H13" s="64"/>
      <c r="I13" s="64"/>
      <c r="J13" s="46"/>
      <c r="K13" s="64"/>
      <c r="L13" s="64"/>
      <c r="M13" s="61"/>
      <c r="N13" s="61"/>
      <c r="O13" s="83" t="e">
        <f>'TỔNG HỢP HUYỆN'!F13</f>
        <v>#DIV/0!</v>
      </c>
    </row>
    <row r="14" spans="1:15" ht="24.75" customHeight="1" x14ac:dyDescent="0.3">
      <c r="A14" s="46">
        <v>3</v>
      </c>
      <c r="B14" s="47" t="s">
        <v>23</v>
      </c>
      <c r="C14" s="46" t="s">
        <v>16</v>
      </c>
      <c r="D14" s="46"/>
      <c r="E14" s="63"/>
      <c r="F14" s="63" t="e">
        <f t="shared" si="2"/>
        <v>#DIV/0!</v>
      </c>
      <c r="G14" s="46"/>
      <c r="H14" s="64"/>
      <c r="I14" s="64"/>
      <c r="J14" s="46"/>
      <c r="K14" s="64"/>
      <c r="L14" s="64"/>
      <c r="M14" s="61"/>
      <c r="N14" s="61"/>
      <c r="O14" s="83" t="e">
        <f>'TỔNG HỢP HUYỆN'!F14</f>
        <v>#DIV/0!</v>
      </c>
    </row>
    <row r="15" spans="1:15" ht="24.75" customHeight="1" x14ac:dyDescent="0.3">
      <c r="A15" s="51"/>
      <c r="B15" s="52" t="s">
        <v>24</v>
      </c>
      <c r="C15" s="51" t="s">
        <v>18</v>
      </c>
      <c r="D15" s="51" t="e">
        <f t="shared" si="1"/>
        <v>#DIV/0!</v>
      </c>
      <c r="E15" s="85"/>
      <c r="F15" s="85" t="e">
        <f t="shared" si="2"/>
        <v>#DIV/0!</v>
      </c>
      <c r="G15" s="51"/>
      <c r="H15" s="65"/>
      <c r="I15" s="65"/>
      <c r="J15" s="51"/>
      <c r="K15" s="65"/>
      <c r="L15" s="65"/>
      <c r="M15" s="60" t="e">
        <f>'TỔNG HỢP HUYỆN'!D15</f>
        <v>#DIV/0!</v>
      </c>
      <c r="N15" s="60">
        <f>'TỔNG HỢP HUYỆN'!E15</f>
        <v>0</v>
      </c>
      <c r="O15" s="92" t="e">
        <f>'TỔNG HỢP HUYỆN'!F15</f>
        <v>#DIV/0!</v>
      </c>
    </row>
    <row r="16" spans="1:15" ht="24.75" customHeight="1" x14ac:dyDescent="0.3">
      <c r="A16" s="51"/>
      <c r="B16" s="52" t="s">
        <v>25</v>
      </c>
      <c r="C16" s="51" t="s">
        <v>18</v>
      </c>
      <c r="D16" s="51" t="e">
        <f t="shared" si="1"/>
        <v>#DIV/0!</v>
      </c>
      <c r="E16" s="85"/>
      <c r="F16" s="85" t="e">
        <f t="shared" si="2"/>
        <v>#DIV/0!</v>
      </c>
      <c r="G16" s="51"/>
      <c r="H16" s="65"/>
      <c r="I16" s="65"/>
      <c r="J16" s="51"/>
      <c r="K16" s="65"/>
      <c r="L16" s="65"/>
      <c r="M16" s="60" t="e">
        <f>'TỔNG HỢP HUYỆN'!D16</f>
        <v>#DIV/0!</v>
      </c>
      <c r="N16" s="60">
        <f>'TỔNG HỢP HUYỆN'!E16</f>
        <v>0</v>
      </c>
      <c r="O16" s="92" t="e">
        <f>'TỔNG HỢP HUYỆN'!F16</f>
        <v>#DIV/0!</v>
      </c>
    </row>
    <row r="17" spans="1:15" ht="24.75" customHeight="1" x14ac:dyDescent="0.3">
      <c r="A17" s="51"/>
      <c r="B17" s="52" t="s">
        <v>26</v>
      </c>
      <c r="C17" s="51" t="s">
        <v>18</v>
      </c>
      <c r="D17" s="51" t="e">
        <f t="shared" si="1"/>
        <v>#DIV/0!</v>
      </c>
      <c r="E17" s="85"/>
      <c r="F17" s="85" t="e">
        <f t="shared" si="2"/>
        <v>#DIV/0!</v>
      </c>
      <c r="G17" s="51"/>
      <c r="H17" s="65"/>
      <c r="I17" s="65"/>
      <c r="J17" s="51"/>
      <c r="K17" s="65"/>
      <c r="L17" s="65"/>
      <c r="M17" s="60" t="e">
        <f>'TỔNG HỢP HUYỆN'!D17</f>
        <v>#DIV/0!</v>
      </c>
      <c r="N17" s="60">
        <f>'TỔNG HỢP HUYỆN'!E17</f>
        <v>0</v>
      </c>
      <c r="O17" s="92" t="e">
        <f>'TỔNG HỢP HUYỆN'!F17</f>
        <v>#DIV/0!</v>
      </c>
    </row>
    <row r="18" spans="1:15" ht="24.75" customHeight="1" x14ac:dyDescent="0.3">
      <c r="A18" s="51"/>
      <c r="B18" s="52" t="s">
        <v>27</v>
      </c>
      <c r="C18" s="51" t="s">
        <v>18</v>
      </c>
      <c r="D18" s="51" t="e">
        <f t="shared" si="1"/>
        <v>#DIV/0!</v>
      </c>
      <c r="E18" s="85"/>
      <c r="F18" s="85" t="e">
        <f t="shared" si="2"/>
        <v>#DIV/0!</v>
      </c>
      <c r="G18" s="51"/>
      <c r="H18" s="65"/>
      <c r="I18" s="65"/>
      <c r="J18" s="51"/>
      <c r="K18" s="65"/>
      <c r="L18" s="65"/>
      <c r="M18" s="60" t="e">
        <f>'TỔNG HỢP HUYỆN'!D18</f>
        <v>#DIV/0!</v>
      </c>
      <c r="N18" s="60">
        <f>'TỔNG HỢP HUYỆN'!E18</f>
        <v>0</v>
      </c>
      <c r="O18" s="92" t="e">
        <f>'TỔNG HỢP HUYỆN'!F18</f>
        <v>#DIV/0!</v>
      </c>
    </row>
    <row r="19" spans="1:15" ht="24.75" customHeight="1" x14ac:dyDescent="0.3">
      <c r="A19" s="51"/>
      <c r="B19" s="52" t="s">
        <v>28</v>
      </c>
      <c r="C19" s="51" t="s">
        <v>18</v>
      </c>
      <c r="D19" s="51" t="e">
        <f t="shared" si="1"/>
        <v>#DIV/0!</v>
      </c>
      <c r="E19" s="85"/>
      <c r="F19" s="85" t="e">
        <f t="shared" si="2"/>
        <v>#DIV/0!</v>
      </c>
      <c r="G19" s="51"/>
      <c r="H19" s="65"/>
      <c r="I19" s="65"/>
      <c r="J19" s="51"/>
      <c r="K19" s="65"/>
      <c r="L19" s="65"/>
      <c r="M19" s="60" t="e">
        <f>'TỔNG HỢP HUYỆN'!D19</f>
        <v>#DIV/0!</v>
      </c>
      <c r="N19" s="60">
        <f>'TỔNG HỢP HUYỆN'!E19</f>
        <v>0</v>
      </c>
      <c r="O19" s="92" t="e">
        <f>'TỔNG HỢP HUYỆN'!F19</f>
        <v>#DIV/0!</v>
      </c>
    </row>
    <row r="20" spans="1:15" ht="27" customHeight="1" x14ac:dyDescent="0.3">
      <c r="A20" s="51"/>
      <c r="B20" s="52" t="s">
        <v>29</v>
      </c>
      <c r="C20" s="51" t="s">
        <v>18</v>
      </c>
      <c r="D20" s="46" t="e">
        <f t="shared" si="1"/>
        <v>#DIV/0!</v>
      </c>
      <c r="E20" s="63"/>
      <c r="F20" s="63" t="e">
        <f t="shared" si="2"/>
        <v>#DIV/0!</v>
      </c>
      <c r="G20" s="51"/>
      <c r="H20" s="65"/>
      <c r="I20" s="65"/>
      <c r="J20" s="51"/>
      <c r="K20" s="65"/>
      <c r="L20" s="65"/>
      <c r="M20" s="61" t="e">
        <f>'TỔNG HỢP HUYỆN'!D20</f>
        <v>#DIV/0!</v>
      </c>
      <c r="N20" s="61">
        <f>'TỔNG HỢP HUYỆN'!E20</f>
        <v>0</v>
      </c>
      <c r="O20" s="83" t="e">
        <f>'TỔNG HỢP HUYỆN'!F20</f>
        <v>#DIV/0!</v>
      </c>
    </row>
    <row r="21" spans="1:15" ht="39.75" customHeight="1" x14ac:dyDescent="0.3">
      <c r="A21" s="51"/>
      <c r="B21" s="52" t="s">
        <v>32</v>
      </c>
      <c r="C21" s="51" t="s">
        <v>33</v>
      </c>
      <c r="D21" s="46" t="e">
        <f t="shared" si="1"/>
        <v>#DIV/0!</v>
      </c>
      <c r="E21" s="63"/>
      <c r="F21" s="63" t="e">
        <f t="shared" si="2"/>
        <v>#DIV/0!</v>
      </c>
      <c r="G21" s="51"/>
      <c r="H21" s="65"/>
      <c r="I21" s="65"/>
      <c r="J21" s="51"/>
      <c r="K21" s="65"/>
      <c r="L21" s="65"/>
      <c r="M21" s="61" t="e">
        <f>'TỔNG HỢP HUYỆN'!D21</f>
        <v>#DIV/0!</v>
      </c>
      <c r="N21" s="61">
        <f>'TỔNG HỢP HUYỆN'!E21</f>
        <v>0</v>
      </c>
      <c r="O21" s="83" t="e">
        <f>'TỔNG HỢP HUYỆN'!F21</f>
        <v>#DIV/0!</v>
      </c>
    </row>
    <row r="22" spans="1:15" ht="27" customHeight="1" x14ac:dyDescent="0.3">
      <c r="A22" s="46">
        <v>4</v>
      </c>
      <c r="B22" s="47" t="s">
        <v>34</v>
      </c>
      <c r="C22" s="46" t="s">
        <v>16</v>
      </c>
      <c r="D22" s="46"/>
      <c r="E22" s="63"/>
      <c r="F22" s="63" t="e">
        <f t="shared" si="2"/>
        <v>#DIV/0!</v>
      </c>
      <c r="G22" s="46"/>
      <c r="H22" s="64"/>
      <c r="I22" s="64"/>
      <c r="J22" s="46"/>
      <c r="K22" s="64"/>
      <c r="L22" s="64"/>
      <c r="M22" s="61"/>
      <c r="N22" s="61"/>
      <c r="O22" s="83" t="e">
        <f>'TỔNG HỢP HUYỆN'!F22</f>
        <v>#DIV/0!</v>
      </c>
    </row>
    <row r="23" spans="1:15" ht="24.75" customHeight="1" x14ac:dyDescent="0.3">
      <c r="A23" s="46">
        <v>5</v>
      </c>
      <c r="B23" s="47" t="s">
        <v>35</v>
      </c>
      <c r="C23" s="46" t="s">
        <v>16</v>
      </c>
      <c r="D23" s="46"/>
      <c r="E23" s="63"/>
      <c r="F23" s="63" t="e">
        <f t="shared" si="2"/>
        <v>#DIV/0!</v>
      </c>
      <c r="G23" s="46"/>
      <c r="H23" s="64"/>
      <c r="I23" s="64"/>
      <c r="J23" s="46"/>
      <c r="K23" s="64"/>
      <c r="L23" s="64"/>
      <c r="M23" s="61"/>
      <c r="N23" s="61"/>
      <c r="O23" s="83" t="e">
        <f>'TỔNG HỢP HUYỆN'!F23</f>
        <v>#DIV/0!</v>
      </c>
    </row>
    <row r="24" spans="1:15" ht="24.75" customHeight="1" x14ac:dyDescent="0.3">
      <c r="A24" s="51"/>
      <c r="B24" s="52" t="s">
        <v>36</v>
      </c>
      <c r="C24" s="51" t="s">
        <v>16</v>
      </c>
      <c r="D24" s="51" t="e">
        <f t="shared" si="1"/>
        <v>#DIV/0!</v>
      </c>
      <c r="E24" s="85"/>
      <c r="F24" s="85" t="e">
        <f t="shared" si="2"/>
        <v>#DIV/0!</v>
      </c>
      <c r="G24" s="51"/>
      <c r="H24" s="65"/>
      <c r="I24" s="65"/>
      <c r="J24" s="51"/>
      <c r="K24" s="65"/>
      <c r="L24" s="65"/>
      <c r="M24" s="60" t="e">
        <f>'TỔNG HỢP HUYỆN'!D24</f>
        <v>#DIV/0!</v>
      </c>
      <c r="N24" s="60">
        <f>'TỔNG HỢP HUYỆN'!E24</f>
        <v>0</v>
      </c>
      <c r="O24" s="92" t="e">
        <f>'TỔNG HỢP HUYỆN'!F24</f>
        <v>#DIV/0!</v>
      </c>
    </row>
    <row r="25" spans="1:15" ht="24.75" customHeight="1" x14ac:dyDescent="0.3">
      <c r="A25" s="51"/>
      <c r="B25" s="52" t="s">
        <v>39</v>
      </c>
      <c r="C25" s="51" t="s">
        <v>16</v>
      </c>
      <c r="D25" s="51" t="e">
        <f t="shared" si="1"/>
        <v>#DIV/0!</v>
      </c>
      <c r="E25" s="85"/>
      <c r="F25" s="85" t="e">
        <f t="shared" si="2"/>
        <v>#DIV/0!</v>
      </c>
      <c r="G25" s="51"/>
      <c r="H25" s="65"/>
      <c r="I25" s="65"/>
      <c r="J25" s="51"/>
      <c r="K25" s="65"/>
      <c r="L25" s="65"/>
      <c r="M25" s="60" t="e">
        <f>'TỔNG HỢP HUYỆN'!D25</f>
        <v>#DIV/0!</v>
      </c>
      <c r="N25" s="60">
        <f>'TỔNG HỢP HUYỆN'!E25</f>
        <v>0</v>
      </c>
      <c r="O25" s="92" t="e">
        <f>'TỔNG HỢP HUYỆN'!F25</f>
        <v>#DIV/0!</v>
      </c>
    </row>
    <row r="26" spans="1:15" ht="24.75" customHeight="1" x14ac:dyDescent="0.3">
      <c r="A26" s="51"/>
      <c r="B26" s="52" t="s">
        <v>40</v>
      </c>
      <c r="C26" s="51" t="s">
        <v>16</v>
      </c>
      <c r="D26" s="51" t="e">
        <f t="shared" si="1"/>
        <v>#DIV/0!</v>
      </c>
      <c r="E26" s="85"/>
      <c r="F26" s="85" t="e">
        <f t="shared" si="2"/>
        <v>#DIV/0!</v>
      </c>
      <c r="G26" s="51"/>
      <c r="H26" s="65"/>
      <c r="I26" s="65"/>
      <c r="J26" s="51"/>
      <c r="K26" s="65"/>
      <c r="L26" s="65"/>
      <c r="M26" s="60" t="e">
        <f>'TỔNG HỢP HUYỆN'!D26</f>
        <v>#DIV/0!</v>
      </c>
      <c r="N26" s="60">
        <f>'TỔNG HỢP HUYỆN'!E26</f>
        <v>0</v>
      </c>
      <c r="O26" s="92" t="e">
        <f>'TỔNG HỢP HUYỆN'!F26</f>
        <v>#DIV/0!</v>
      </c>
    </row>
    <row r="27" spans="1:15" ht="24.75" customHeight="1" x14ac:dyDescent="0.3">
      <c r="A27" s="51"/>
      <c r="B27" s="52" t="s">
        <v>41</v>
      </c>
      <c r="C27" s="51" t="s">
        <v>16</v>
      </c>
      <c r="D27" s="51" t="e">
        <f t="shared" si="1"/>
        <v>#DIV/0!</v>
      </c>
      <c r="E27" s="85"/>
      <c r="F27" s="85" t="e">
        <f t="shared" si="2"/>
        <v>#DIV/0!</v>
      </c>
      <c r="G27" s="51"/>
      <c r="H27" s="65"/>
      <c r="I27" s="65"/>
      <c r="J27" s="51"/>
      <c r="K27" s="65"/>
      <c r="L27" s="65"/>
      <c r="M27" s="60" t="e">
        <f>'TỔNG HỢP HUYỆN'!D27</f>
        <v>#DIV/0!</v>
      </c>
      <c r="N27" s="60">
        <f>'TỔNG HỢP HUYỆN'!E27</f>
        <v>0</v>
      </c>
      <c r="O27" s="92" t="e">
        <f>'TỔNG HỢP HUYỆN'!F27</f>
        <v>#DIV/0!</v>
      </c>
    </row>
    <row r="28" spans="1:15" ht="24.75" customHeight="1" x14ac:dyDescent="0.3">
      <c r="A28" s="46">
        <v>6</v>
      </c>
      <c r="B28" s="47" t="s">
        <v>42</v>
      </c>
      <c r="C28" s="46" t="s">
        <v>136</v>
      </c>
      <c r="D28" s="46"/>
      <c r="E28" s="63"/>
      <c r="F28" s="63" t="e">
        <f t="shared" si="2"/>
        <v>#DIV/0!</v>
      </c>
      <c r="G28" s="46"/>
      <c r="H28" s="64"/>
      <c r="I28" s="64"/>
      <c r="J28" s="46"/>
      <c r="K28" s="64"/>
      <c r="L28" s="64"/>
      <c r="M28" s="61"/>
      <c r="N28" s="61"/>
      <c r="O28" s="83" t="e">
        <f>'TỔNG HỢP HUYỆN'!F28</f>
        <v>#DIV/0!</v>
      </c>
    </row>
    <row r="29" spans="1:15" ht="24.75" customHeight="1" x14ac:dyDescent="0.3">
      <c r="A29" s="46">
        <v>7</v>
      </c>
      <c r="B29" s="81" t="s">
        <v>43</v>
      </c>
      <c r="C29" s="46" t="s">
        <v>16</v>
      </c>
      <c r="D29" s="46"/>
      <c r="E29" s="63"/>
      <c r="F29" s="63" t="e">
        <f t="shared" si="2"/>
        <v>#DIV/0!</v>
      </c>
      <c r="G29" s="46"/>
      <c r="H29" s="64"/>
      <c r="I29" s="64"/>
      <c r="J29" s="46"/>
      <c r="K29" s="64"/>
      <c r="L29" s="64"/>
      <c r="M29" s="61"/>
      <c r="N29" s="61"/>
      <c r="O29" s="83" t="e">
        <f>'TỔNG HỢP HUYỆN'!F29</f>
        <v>#DIV/0!</v>
      </c>
    </row>
    <row r="30" spans="1:15" ht="24.75" customHeight="1" x14ac:dyDescent="0.3">
      <c r="A30" s="51"/>
      <c r="B30" s="52" t="s">
        <v>44</v>
      </c>
      <c r="C30" s="51" t="s">
        <v>16</v>
      </c>
      <c r="D30" s="51" t="e">
        <f t="shared" si="1"/>
        <v>#DIV/0!</v>
      </c>
      <c r="E30" s="51"/>
      <c r="F30" s="85" t="e">
        <f t="shared" si="2"/>
        <v>#DIV/0!</v>
      </c>
      <c r="G30" s="51"/>
      <c r="H30" s="65"/>
      <c r="I30" s="65"/>
      <c r="J30" s="51"/>
      <c r="K30" s="65"/>
      <c r="L30" s="65"/>
      <c r="M30" s="60" t="e">
        <f>'TỔNG HỢP HUYỆN'!D30</f>
        <v>#DIV/0!</v>
      </c>
      <c r="N30" s="60">
        <f>'TỔNG HỢP HUYỆN'!E30</f>
        <v>0</v>
      </c>
      <c r="O30" s="92" t="e">
        <f>'TỔNG HỢP HUYỆN'!F30</f>
        <v>#DIV/0!</v>
      </c>
    </row>
    <row r="31" spans="1:15" ht="24.75" customHeight="1" x14ac:dyDescent="0.3">
      <c r="A31" s="51"/>
      <c r="B31" s="52" t="s">
        <v>47</v>
      </c>
      <c r="C31" s="51" t="s">
        <v>16</v>
      </c>
      <c r="D31" s="51" t="e">
        <f t="shared" ref="D31" si="3">(G31+J31+M31)/3</f>
        <v>#DIV/0!</v>
      </c>
      <c r="E31" s="51"/>
      <c r="F31" s="85" t="e">
        <f t="shared" si="2"/>
        <v>#DIV/0!</v>
      </c>
      <c r="G31" s="51"/>
      <c r="H31" s="65"/>
      <c r="I31" s="65"/>
      <c r="J31" s="51"/>
      <c r="K31" s="65"/>
      <c r="L31" s="65"/>
      <c r="M31" s="60" t="e">
        <f>'TỔNG HỢP HUYỆN'!D31</f>
        <v>#DIV/0!</v>
      </c>
      <c r="N31" s="60">
        <f>'TỔNG HỢP HUYỆN'!E31</f>
        <v>0</v>
      </c>
      <c r="O31" s="92" t="e">
        <f>'TỔNG HỢP HUYỆN'!F31</f>
        <v>#DIV/0!</v>
      </c>
    </row>
    <row r="32" spans="1:15" ht="24" customHeight="1" x14ac:dyDescent="0.3">
      <c r="A32" s="51"/>
      <c r="B32" s="52" t="s">
        <v>49</v>
      </c>
      <c r="C32" s="51" t="s">
        <v>16</v>
      </c>
      <c r="D32" s="51"/>
      <c r="E32" s="85"/>
      <c r="F32" s="85" t="e">
        <f t="shared" si="2"/>
        <v>#DIV/0!</v>
      </c>
      <c r="G32" s="51"/>
      <c r="H32" s="65"/>
      <c r="I32" s="65"/>
      <c r="J32" s="51"/>
      <c r="K32" s="65"/>
      <c r="L32" s="65"/>
      <c r="M32" s="60"/>
      <c r="N32" s="60"/>
      <c r="O32" s="92" t="e">
        <f>'TỔNG HỢP HUYỆN'!F32</f>
        <v>#DIV/0!</v>
      </c>
    </row>
    <row r="33" spans="1:15" ht="38.25" customHeight="1" x14ac:dyDescent="0.3">
      <c r="A33" s="46">
        <v>8</v>
      </c>
      <c r="B33" s="47" t="s">
        <v>50</v>
      </c>
      <c r="C33" s="46" t="s">
        <v>16</v>
      </c>
      <c r="D33" s="46"/>
      <c r="E33" s="63"/>
      <c r="F33" s="63" t="e">
        <f t="shared" si="2"/>
        <v>#DIV/0!</v>
      </c>
      <c r="G33" s="46"/>
      <c r="H33" s="64"/>
      <c r="I33" s="64"/>
      <c r="J33" s="46"/>
      <c r="K33" s="64"/>
      <c r="L33" s="64"/>
      <c r="M33" s="61"/>
      <c r="N33" s="61"/>
      <c r="O33" s="83" t="e">
        <f>'TỔNG HỢP HUYỆN'!F33</f>
        <v>#DIV/0!</v>
      </c>
    </row>
    <row r="34" spans="1:15" ht="33" customHeight="1" x14ac:dyDescent="0.3">
      <c r="A34" s="46">
        <v>9</v>
      </c>
      <c r="B34" s="47" t="s">
        <v>51</v>
      </c>
      <c r="C34" s="46" t="s">
        <v>16</v>
      </c>
      <c r="D34" s="46"/>
      <c r="E34" s="63"/>
      <c r="F34" s="63" t="e">
        <f t="shared" si="2"/>
        <v>#DIV/0!</v>
      </c>
      <c r="G34" s="46"/>
      <c r="H34" s="64"/>
      <c r="I34" s="64"/>
      <c r="J34" s="46"/>
      <c r="K34" s="64"/>
      <c r="L34" s="64"/>
      <c r="M34" s="61"/>
      <c r="N34" s="61"/>
      <c r="O34" s="83" t="e">
        <f>'TỔNG HỢP HUYỆN'!F34</f>
        <v>#DIV/0!</v>
      </c>
    </row>
    <row r="35" spans="1:15" ht="35.25" customHeight="1" x14ac:dyDescent="0.3">
      <c r="A35" s="46">
        <v>10</v>
      </c>
      <c r="B35" s="47" t="s">
        <v>52</v>
      </c>
      <c r="C35" s="46" t="s">
        <v>16</v>
      </c>
      <c r="D35" s="46"/>
      <c r="E35" s="63"/>
      <c r="F35" s="63" t="e">
        <f t="shared" si="2"/>
        <v>#DIV/0!</v>
      </c>
      <c r="G35" s="46"/>
      <c r="H35" s="64"/>
      <c r="I35" s="64"/>
      <c r="J35" s="46"/>
      <c r="K35" s="64"/>
      <c r="L35" s="64"/>
      <c r="M35" s="61"/>
      <c r="N35" s="61"/>
      <c r="O35" s="83" t="e">
        <f>'TỔNG HỢP HUYỆN'!F35</f>
        <v>#DIV/0!</v>
      </c>
    </row>
    <row r="36" spans="1:15" ht="36.75" customHeight="1" x14ac:dyDescent="0.3">
      <c r="A36" s="46">
        <v>11</v>
      </c>
      <c r="B36" s="47" t="s">
        <v>53</v>
      </c>
      <c r="C36" s="46" t="s">
        <v>16</v>
      </c>
      <c r="D36" s="46"/>
      <c r="E36" s="63"/>
      <c r="F36" s="63" t="e">
        <f t="shared" si="2"/>
        <v>#DIV/0!</v>
      </c>
      <c r="G36" s="46"/>
      <c r="H36" s="64"/>
      <c r="I36" s="64"/>
      <c r="J36" s="46"/>
      <c r="K36" s="64"/>
      <c r="L36" s="64"/>
      <c r="M36" s="61"/>
      <c r="N36" s="61"/>
      <c r="O36" s="83" t="e">
        <f>'TỔNG HỢP HUYỆN'!F36</f>
        <v>#DIV/0!</v>
      </c>
    </row>
    <row r="37" spans="1:15" ht="24.75" customHeight="1" x14ac:dyDescent="0.3">
      <c r="A37" s="46">
        <v>12</v>
      </c>
      <c r="B37" s="47" t="s">
        <v>56</v>
      </c>
      <c r="C37" s="46" t="s">
        <v>16</v>
      </c>
      <c r="D37" s="46"/>
      <c r="E37" s="63"/>
      <c r="F37" s="63" t="e">
        <f t="shared" si="2"/>
        <v>#DIV/0!</v>
      </c>
      <c r="G37" s="46"/>
      <c r="H37" s="64"/>
      <c r="I37" s="64"/>
      <c r="J37" s="46"/>
      <c r="K37" s="64"/>
      <c r="L37" s="64"/>
      <c r="M37" s="61"/>
      <c r="N37" s="61"/>
      <c r="O37" s="83" t="e">
        <f>'TỔNG HỢP HUYỆN'!F37</f>
        <v>#DIV/0!</v>
      </c>
    </row>
    <row r="38" spans="1:15" ht="24.75" customHeight="1" x14ac:dyDescent="0.3">
      <c r="A38" s="46" t="s">
        <v>57</v>
      </c>
      <c r="B38" s="47" t="s">
        <v>58</v>
      </c>
      <c r="C38" s="51" t="s">
        <v>16</v>
      </c>
      <c r="D38" s="46"/>
      <c r="E38" s="63"/>
      <c r="F38" s="63" t="e">
        <f t="shared" si="2"/>
        <v>#DIV/0!</v>
      </c>
      <c r="G38" s="51"/>
      <c r="H38" s="65"/>
      <c r="I38" s="65"/>
      <c r="J38" s="51"/>
      <c r="K38" s="65"/>
      <c r="L38" s="65"/>
      <c r="M38" s="61"/>
      <c r="N38" s="61"/>
      <c r="O38" s="83" t="e">
        <f>'TỔNG HỢP HUYỆN'!F38</f>
        <v>#DIV/0!</v>
      </c>
    </row>
    <row r="39" spans="1:15" ht="24.75" customHeight="1" x14ac:dyDescent="0.3">
      <c r="A39" s="51"/>
      <c r="B39" s="52" t="s">
        <v>59</v>
      </c>
      <c r="C39" s="51" t="s">
        <v>60</v>
      </c>
      <c r="D39" s="51" t="e">
        <f t="shared" si="1"/>
        <v>#DIV/0!</v>
      </c>
      <c r="E39" s="85"/>
      <c r="F39" s="85" t="e">
        <f t="shared" si="2"/>
        <v>#DIV/0!</v>
      </c>
      <c r="G39" s="51"/>
      <c r="H39" s="65"/>
      <c r="I39" s="65"/>
      <c r="J39" s="51"/>
      <c r="K39" s="65"/>
      <c r="L39" s="65"/>
      <c r="M39" s="60" t="e">
        <f>'TỔNG HỢP HUYỆN'!D39</f>
        <v>#DIV/0!</v>
      </c>
      <c r="N39" s="60">
        <f>'TỔNG HỢP HUYỆN'!E39</f>
        <v>0</v>
      </c>
      <c r="O39" s="92" t="e">
        <f>'TỔNG HỢP HUYỆN'!F39</f>
        <v>#DIV/0!</v>
      </c>
    </row>
    <row r="40" spans="1:15" ht="24.75" customHeight="1" x14ac:dyDescent="0.3">
      <c r="A40" s="51"/>
      <c r="B40" s="52" t="s">
        <v>61</v>
      </c>
      <c r="C40" s="51" t="s">
        <v>60</v>
      </c>
      <c r="D40" s="51" t="e">
        <f t="shared" si="1"/>
        <v>#DIV/0!</v>
      </c>
      <c r="E40" s="85"/>
      <c r="F40" s="85" t="e">
        <f t="shared" si="2"/>
        <v>#DIV/0!</v>
      </c>
      <c r="G40" s="51"/>
      <c r="H40" s="65"/>
      <c r="I40" s="65"/>
      <c r="J40" s="51"/>
      <c r="K40" s="65"/>
      <c r="L40" s="65"/>
      <c r="M40" s="60" t="e">
        <f>'TỔNG HỢP HUYỆN'!D40</f>
        <v>#DIV/0!</v>
      </c>
      <c r="N40" s="60">
        <f>'TỔNG HỢP HUYỆN'!E40</f>
        <v>0</v>
      </c>
      <c r="O40" s="92" t="e">
        <f>'TỔNG HỢP HUYỆN'!F40</f>
        <v>#DIV/0!</v>
      </c>
    </row>
    <row r="41" spans="1:15" ht="24.75" customHeight="1" x14ac:dyDescent="0.3">
      <c r="A41" s="51"/>
      <c r="B41" s="52" t="s">
        <v>62</v>
      </c>
      <c r="C41" s="51" t="s">
        <v>60</v>
      </c>
      <c r="D41" s="51" t="e">
        <f t="shared" si="1"/>
        <v>#DIV/0!</v>
      </c>
      <c r="E41" s="85"/>
      <c r="F41" s="85" t="e">
        <f t="shared" si="2"/>
        <v>#DIV/0!</v>
      </c>
      <c r="G41" s="51"/>
      <c r="H41" s="65"/>
      <c r="I41" s="65"/>
      <c r="J41" s="51"/>
      <c r="K41" s="65"/>
      <c r="L41" s="65"/>
      <c r="M41" s="60" t="e">
        <f>'TỔNG HỢP HUYỆN'!D41</f>
        <v>#DIV/0!</v>
      </c>
      <c r="N41" s="60">
        <f>'TỔNG HỢP HUYỆN'!E41</f>
        <v>0</v>
      </c>
      <c r="O41" s="92" t="e">
        <f>'TỔNG HỢP HUYỆN'!F41</f>
        <v>#DIV/0!</v>
      </c>
    </row>
    <row r="42" spans="1:15" ht="24.75" customHeight="1" x14ac:dyDescent="0.3">
      <c r="A42" s="51"/>
      <c r="B42" s="52" t="s">
        <v>63</v>
      </c>
      <c r="C42" s="51" t="s">
        <v>60</v>
      </c>
      <c r="D42" s="51" t="e">
        <f t="shared" si="1"/>
        <v>#DIV/0!</v>
      </c>
      <c r="E42" s="85"/>
      <c r="F42" s="85" t="e">
        <f t="shared" si="2"/>
        <v>#DIV/0!</v>
      </c>
      <c r="G42" s="51"/>
      <c r="H42" s="65"/>
      <c r="I42" s="65"/>
      <c r="J42" s="51"/>
      <c r="K42" s="65"/>
      <c r="L42" s="65"/>
      <c r="M42" s="60" t="e">
        <f>'TỔNG HỢP HUYỆN'!D42</f>
        <v>#DIV/0!</v>
      </c>
      <c r="N42" s="60">
        <f>'TỔNG HỢP HUYỆN'!E42</f>
        <v>0</v>
      </c>
      <c r="O42" s="92" t="e">
        <f>'TỔNG HỢP HUYỆN'!F42</f>
        <v>#DIV/0!</v>
      </c>
    </row>
    <row r="43" spans="1:15" ht="24.75" customHeight="1" x14ac:dyDescent="0.3">
      <c r="A43" s="51"/>
      <c r="B43" s="52" t="s">
        <v>64</v>
      </c>
      <c r="C43" s="51" t="s">
        <v>60</v>
      </c>
      <c r="D43" s="51" t="e">
        <f t="shared" si="1"/>
        <v>#DIV/0!</v>
      </c>
      <c r="E43" s="85"/>
      <c r="F43" s="85" t="e">
        <f t="shared" si="2"/>
        <v>#DIV/0!</v>
      </c>
      <c r="G43" s="51"/>
      <c r="H43" s="65"/>
      <c r="I43" s="65"/>
      <c r="J43" s="51"/>
      <c r="K43" s="65"/>
      <c r="L43" s="65"/>
      <c r="M43" s="60" t="e">
        <f>'TỔNG HỢP HUYỆN'!D43</f>
        <v>#DIV/0!</v>
      </c>
      <c r="N43" s="60">
        <f>'TỔNG HỢP HUYỆN'!E43</f>
        <v>0</v>
      </c>
      <c r="O43" s="92" t="e">
        <f>'TỔNG HỢP HUYỆN'!F43</f>
        <v>#DIV/0!</v>
      </c>
    </row>
    <row r="44" spans="1:15" ht="24.75" customHeight="1" x14ac:dyDescent="0.3">
      <c r="A44" s="51"/>
      <c r="B44" s="52" t="s">
        <v>65</v>
      </c>
      <c r="C44" s="51" t="s">
        <v>60</v>
      </c>
      <c r="D44" s="51" t="e">
        <f t="shared" si="1"/>
        <v>#DIV/0!</v>
      </c>
      <c r="E44" s="85"/>
      <c r="F44" s="85" t="e">
        <f t="shared" si="2"/>
        <v>#DIV/0!</v>
      </c>
      <c r="G44" s="51"/>
      <c r="H44" s="65"/>
      <c r="I44" s="65"/>
      <c r="J44" s="51"/>
      <c r="K44" s="65"/>
      <c r="L44" s="65"/>
      <c r="M44" s="60" t="e">
        <f>'TỔNG HỢP HUYỆN'!D44</f>
        <v>#DIV/0!</v>
      </c>
      <c r="N44" s="60">
        <f>'TỔNG HỢP HUYỆN'!E44</f>
        <v>0</v>
      </c>
      <c r="O44" s="92" t="e">
        <f>'TỔNG HỢP HUYỆN'!F44</f>
        <v>#DIV/0!</v>
      </c>
    </row>
    <row r="45" spans="1:15" ht="24.75" customHeight="1" x14ac:dyDescent="0.3">
      <c r="A45" s="51"/>
      <c r="B45" s="52" t="s">
        <v>66</v>
      </c>
      <c r="C45" s="51" t="s">
        <v>60</v>
      </c>
      <c r="D45" s="51" t="e">
        <f t="shared" si="1"/>
        <v>#DIV/0!</v>
      </c>
      <c r="E45" s="85"/>
      <c r="F45" s="85" t="e">
        <f t="shared" si="2"/>
        <v>#DIV/0!</v>
      </c>
      <c r="G45" s="51"/>
      <c r="H45" s="65"/>
      <c r="I45" s="65"/>
      <c r="J45" s="51"/>
      <c r="K45" s="65"/>
      <c r="L45" s="65"/>
      <c r="M45" s="60" t="e">
        <f>'TỔNG HỢP HUYỆN'!D45</f>
        <v>#DIV/0!</v>
      </c>
      <c r="N45" s="60">
        <f>'TỔNG HỢP HUYỆN'!E45</f>
        <v>0</v>
      </c>
      <c r="O45" s="92" t="e">
        <f>'TỔNG HỢP HUYỆN'!F45</f>
        <v>#DIV/0!</v>
      </c>
    </row>
    <row r="46" spans="1:15" ht="24.75" customHeight="1" x14ac:dyDescent="0.3">
      <c r="A46" s="51"/>
      <c r="B46" s="52" t="s">
        <v>67</v>
      </c>
      <c r="C46" s="51" t="s">
        <v>60</v>
      </c>
      <c r="D46" s="51" t="e">
        <f t="shared" si="1"/>
        <v>#DIV/0!</v>
      </c>
      <c r="E46" s="85"/>
      <c r="F46" s="85" t="e">
        <f t="shared" si="2"/>
        <v>#DIV/0!</v>
      </c>
      <c r="G46" s="51"/>
      <c r="H46" s="65"/>
      <c r="I46" s="65"/>
      <c r="J46" s="51"/>
      <c r="K46" s="65"/>
      <c r="L46" s="65"/>
      <c r="M46" s="60" t="e">
        <f>'TỔNG HỢP HUYỆN'!D46</f>
        <v>#DIV/0!</v>
      </c>
      <c r="N46" s="60">
        <f>'TỔNG HỢP HUYỆN'!E46</f>
        <v>0</v>
      </c>
      <c r="O46" s="92" t="e">
        <f>'TỔNG HỢP HUYỆN'!F46</f>
        <v>#DIV/0!</v>
      </c>
    </row>
    <row r="47" spans="1:15" ht="24.75" customHeight="1" x14ac:dyDescent="0.3">
      <c r="A47" s="51"/>
      <c r="B47" s="52" t="s">
        <v>68</v>
      </c>
      <c r="C47" s="51" t="s">
        <v>60</v>
      </c>
      <c r="D47" s="51" t="e">
        <f t="shared" si="1"/>
        <v>#DIV/0!</v>
      </c>
      <c r="E47" s="85"/>
      <c r="F47" s="85" t="e">
        <f t="shared" si="2"/>
        <v>#DIV/0!</v>
      </c>
      <c r="G47" s="51"/>
      <c r="H47" s="65"/>
      <c r="I47" s="65"/>
      <c r="J47" s="51"/>
      <c r="K47" s="65"/>
      <c r="L47" s="65"/>
      <c r="M47" s="60" t="e">
        <f>'TỔNG HỢP HUYỆN'!D47</f>
        <v>#DIV/0!</v>
      </c>
      <c r="N47" s="60">
        <f>'TỔNG HỢP HUYỆN'!E47</f>
        <v>0</v>
      </c>
      <c r="O47" s="92" t="e">
        <f>'TỔNG HỢP HUYỆN'!F47</f>
        <v>#DIV/0!</v>
      </c>
    </row>
    <row r="48" spans="1:15" ht="24.75" customHeight="1" x14ac:dyDescent="0.3">
      <c r="A48" s="51"/>
      <c r="B48" s="52" t="s">
        <v>70</v>
      </c>
      <c r="C48" s="51" t="s">
        <v>60</v>
      </c>
      <c r="D48" s="51" t="e">
        <f t="shared" si="1"/>
        <v>#DIV/0!</v>
      </c>
      <c r="E48" s="85"/>
      <c r="F48" s="85" t="e">
        <f t="shared" si="2"/>
        <v>#DIV/0!</v>
      </c>
      <c r="G48" s="51"/>
      <c r="H48" s="65"/>
      <c r="I48" s="65"/>
      <c r="J48" s="51"/>
      <c r="K48" s="65"/>
      <c r="L48" s="65"/>
      <c r="M48" s="60" t="e">
        <f>'TỔNG HỢP HUYỆN'!D48</f>
        <v>#DIV/0!</v>
      </c>
      <c r="N48" s="60">
        <f>'TỔNG HỢP HUYỆN'!E48</f>
        <v>0</v>
      </c>
      <c r="O48" s="92" t="e">
        <f>'TỔNG HỢP HUYỆN'!F48</f>
        <v>#DIV/0!</v>
      </c>
    </row>
    <row r="49" spans="1:15" ht="24.75" customHeight="1" x14ac:dyDescent="0.3">
      <c r="A49" s="51"/>
      <c r="B49" s="52" t="s">
        <v>71</v>
      </c>
      <c r="C49" s="51" t="s">
        <v>60</v>
      </c>
      <c r="D49" s="51" t="e">
        <f t="shared" si="1"/>
        <v>#DIV/0!</v>
      </c>
      <c r="E49" s="85"/>
      <c r="F49" s="85" t="e">
        <f t="shared" si="2"/>
        <v>#DIV/0!</v>
      </c>
      <c r="G49" s="51"/>
      <c r="H49" s="65"/>
      <c r="I49" s="65"/>
      <c r="J49" s="51"/>
      <c r="K49" s="65"/>
      <c r="L49" s="65"/>
      <c r="M49" s="60" t="e">
        <f>'TỔNG HỢP HUYỆN'!D49</f>
        <v>#DIV/0!</v>
      </c>
      <c r="N49" s="60">
        <f>'TỔNG HỢP HUYỆN'!E49</f>
        <v>0</v>
      </c>
      <c r="O49" s="92" t="e">
        <f>'TỔNG HỢP HUYỆN'!F49</f>
        <v>#DIV/0!</v>
      </c>
    </row>
    <row r="50" spans="1:15" ht="24.75" customHeight="1" x14ac:dyDescent="0.3">
      <c r="A50" s="51"/>
      <c r="B50" s="52" t="s">
        <v>72</v>
      </c>
      <c r="C50" s="51" t="s">
        <v>60</v>
      </c>
      <c r="D50" s="51" t="e">
        <f t="shared" si="1"/>
        <v>#DIV/0!</v>
      </c>
      <c r="E50" s="85"/>
      <c r="F50" s="85" t="e">
        <f t="shared" si="2"/>
        <v>#DIV/0!</v>
      </c>
      <c r="G50" s="51"/>
      <c r="H50" s="65"/>
      <c r="I50" s="65"/>
      <c r="J50" s="51"/>
      <c r="K50" s="65"/>
      <c r="L50" s="65"/>
      <c r="M50" s="60" t="e">
        <f>'TỔNG HỢP HUYỆN'!D50</f>
        <v>#DIV/0!</v>
      </c>
      <c r="N50" s="60">
        <f>'TỔNG HỢP HUYỆN'!E50</f>
        <v>0</v>
      </c>
      <c r="O50" s="92" t="e">
        <f>'TỔNG HỢP HUYỆN'!F50</f>
        <v>#DIV/0!</v>
      </c>
    </row>
    <row r="51" spans="1:15" ht="24.75" customHeight="1" x14ac:dyDescent="0.3">
      <c r="A51" s="51"/>
      <c r="B51" s="52" t="s">
        <v>73</v>
      </c>
      <c r="C51" s="51" t="s">
        <v>60</v>
      </c>
      <c r="D51" s="51" t="e">
        <f t="shared" si="1"/>
        <v>#DIV/0!</v>
      </c>
      <c r="E51" s="85"/>
      <c r="F51" s="85" t="e">
        <f t="shared" si="2"/>
        <v>#DIV/0!</v>
      </c>
      <c r="G51" s="51"/>
      <c r="H51" s="65"/>
      <c r="I51" s="65"/>
      <c r="J51" s="51"/>
      <c r="K51" s="65"/>
      <c r="L51" s="65"/>
      <c r="M51" s="60" t="e">
        <f>'TỔNG HỢP HUYỆN'!D51</f>
        <v>#DIV/0!</v>
      </c>
      <c r="N51" s="60">
        <f>'TỔNG HỢP HUYỆN'!E51</f>
        <v>0</v>
      </c>
      <c r="O51" s="92" t="e">
        <f>'TỔNG HỢP HUYỆN'!F51</f>
        <v>#DIV/0!</v>
      </c>
    </row>
    <row r="52" spans="1:15" ht="23.25" customHeight="1" x14ac:dyDescent="0.3">
      <c r="A52" s="51"/>
      <c r="B52" s="52" t="s">
        <v>74</v>
      </c>
      <c r="C52" s="51" t="s">
        <v>60</v>
      </c>
      <c r="D52" s="51" t="e">
        <f t="shared" si="1"/>
        <v>#DIV/0!</v>
      </c>
      <c r="E52" s="85"/>
      <c r="F52" s="85" t="e">
        <f t="shared" si="2"/>
        <v>#DIV/0!</v>
      </c>
      <c r="G52" s="51"/>
      <c r="H52" s="65"/>
      <c r="I52" s="65"/>
      <c r="J52" s="51"/>
      <c r="K52" s="65"/>
      <c r="L52" s="65"/>
      <c r="M52" s="60" t="e">
        <f>'TỔNG HỢP HUYỆN'!D52</f>
        <v>#DIV/0!</v>
      </c>
      <c r="N52" s="60">
        <f>'TỔNG HỢP HUYỆN'!E52</f>
        <v>0</v>
      </c>
      <c r="O52" s="92" t="e">
        <f>'TỔNG HỢP HUYỆN'!F52</f>
        <v>#DIV/0!</v>
      </c>
    </row>
    <row r="53" spans="1:15" ht="37.5" customHeight="1" x14ac:dyDescent="0.3">
      <c r="A53" s="46" t="s">
        <v>75</v>
      </c>
      <c r="B53" s="47" t="s">
        <v>76</v>
      </c>
      <c r="C53" s="46" t="s">
        <v>16</v>
      </c>
      <c r="D53" s="46"/>
      <c r="E53" s="63"/>
      <c r="F53" s="63" t="e">
        <f t="shared" si="2"/>
        <v>#DIV/0!</v>
      </c>
      <c r="G53" s="46"/>
      <c r="H53" s="64"/>
      <c r="I53" s="64"/>
      <c r="J53" s="46"/>
      <c r="K53" s="64"/>
      <c r="L53" s="64"/>
      <c r="M53" s="61"/>
      <c r="N53" s="61"/>
      <c r="O53" s="83" t="e">
        <f>'TỔNG HỢP HUYỆN'!F53</f>
        <v>#DIV/0!</v>
      </c>
    </row>
    <row r="54" spans="1:15" ht="21" customHeight="1" x14ac:dyDescent="0.3">
      <c r="A54" s="46" t="s">
        <v>77</v>
      </c>
      <c r="B54" s="47" t="s">
        <v>78</v>
      </c>
      <c r="C54" s="46" t="s">
        <v>16</v>
      </c>
      <c r="D54" s="46"/>
      <c r="E54" s="63"/>
      <c r="F54" s="63" t="e">
        <f t="shared" si="2"/>
        <v>#DIV/0!</v>
      </c>
      <c r="G54" s="46"/>
      <c r="H54" s="64"/>
      <c r="I54" s="64"/>
      <c r="J54" s="46"/>
      <c r="K54" s="64"/>
      <c r="L54" s="64"/>
      <c r="M54" s="61"/>
      <c r="N54" s="61"/>
      <c r="O54" s="83" t="e">
        <f>'TỔNG HỢP HUYỆN'!F54</f>
        <v>#DIV/0!</v>
      </c>
    </row>
    <row r="55" spans="1:15" ht="35.25" customHeight="1" x14ac:dyDescent="0.3">
      <c r="A55" s="46" t="s">
        <v>79</v>
      </c>
      <c r="B55" s="47" t="s">
        <v>107</v>
      </c>
      <c r="C55" s="46" t="s">
        <v>16</v>
      </c>
      <c r="D55" s="46"/>
      <c r="E55" s="63"/>
      <c r="F55" s="63" t="e">
        <f t="shared" si="2"/>
        <v>#DIV/0!</v>
      </c>
      <c r="G55" s="46"/>
      <c r="H55" s="64"/>
      <c r="I55" s="64"/>
      <c r="J55" s="46"/>
      <c r="K55" s="64"/>
      <c r="L55" s="64"/>
      <c r="M55" s="61"/>
      <c r="N55" s="61"/>
      <c r="O55" s="83" t="e">
        <f>'TỔNG HỢP HUYỆN'!F55</f>
        <v>#DIV/0!</v>
      </c>
    </row>
    <row r="56" spans="1:15" ht="24.75" customHeight="1" x14ac:dyDescent="0.3">
      <c r="A56" s="46" t="s">
        <v>82</v>
      </c>
      <c r="B56" s="47" t="s">
        <v>108</v>
      </c>
      <c r="C56" s="46" t="s">
        <v>18</v>
      </c>
      <c r="D56" s="46"/>
      <c r="E56" s="63"/>
      <c r="F56" s="63" t="e">
        <f t="shared" si="2"/>
        <v>#DIV/0!</v>
      </c>
      <c r="G56" s="46"/>
      <c r="H56" s="64"/>
      <c r="I56" s="64"/>
      <c r="J56" s="46"/>
      <c r="K56" s="64"/>
      <c r="L56" s="64"/>
      <c r="M56" s="61"/>
      <c r="N56" s="61"/>
      <c r="O56" s="83" t="e">
        <f>'TỔNG HỢP HUYỆN'!F56</f>
        <v>#DIV/0!</v>
      </c>
    </row>
    <row r="57" spans="1:15" ht="23.25" customHeight="1" x14ac:dyDescent="0.3">
      <c r="A57" s="46" t="s">
        <v>84</v>
      </c>
      <c r="B57" s="47" t="s">
        <v>85</v>
      </c>
      <c r="C57" s="46" t="s">
        <v>19</v>
      </c>
      <c r="D57" s="46"/>
      <c r="E57" s="63"/>
      <c r="F57" s="63" t="e">
        <f t="shared" si="2"/>
        <v>#DIV/0!</v>
      </c>
      <c r="G57" s="46"/>
      <c r="H57" s="64"/>
      <c r="I57" s="64"/>
      <c r="J57" s="46"/>
      <c r="K57" s="64"/>
      <c r="L57" s="64"/>
      <c r="M57" s="61"/>
      <c r="N57" s="61"/>
      <c r="O57" s="83" t="e">
        <f>'TỔNG HỢP HUYỆN'!F57</f>
        <v>#DIV/0!</v>
      </c>
    </row>
    <row r="58" spans="1:15" ht="23.25" customHeight="1" x14ac:dyDescent="0.3">
      <c r="A58" s="46" t="s">
        <v>86</v>
      </c>
      <c r="B58" s="47" t="s">
        <v>87</v>
      </c>
      <c r="C58" s="46" t="s">
        <v>19</v>
      </c>
      <c r="D58" s="46"/>
      <c r="E58" s="63"/>
      <c r="F58" s="63">
        <f t="shared" si="2"/>
        <v>0</v>
      </c>
      <c r="G58" s="46"/>
      <c r="H58" s="64"/>
      <c r="I58" s="64"/>
      <c r="J58" s="46"/>
      <c r="K58" s="64"/>
      <c r="L58" s="64"/>
      <c r="M58" s="60"/>
      <c r="N58" s="60"/>
      <c r="O58" s="92">
        <f>'TỔNG HỢP HUYỆN'!F58</f>
        <v>0</v>
      </c>
    </row>
    <row r="59" spans="1:15" ht="24.75" customHeight="1" x14ac:dyDescent="0.3">
      <c r="A59" s="51">
        <v>1</v>
      </c>
      <c r="B59" s="52" t="s">
        <v>88</v>
      </c>
      <c r="C59" s="51" t="s">
        <v>19</v>
      </c>
      <c r="D59" s="51"/>
      <c r="E59" s="85"/>
      <c r="F59" s="85">
        <f t="shared" si="2"/>
        <v>0</v>
      </c>
      <c r="G59" s="51"/>
      <c r="H59" s="65"/>
      <c r="I59" s="65"/>
      <c r="J59" s="51"/>
      <c r="K59" s="65"/>
      <c r="L59" s="65"/>
      <c r="M59" s="60"/>
      <c r="N59" s="60"/>
      <c r="O59" s="92">
        <f>'TỔNG HỢP HUYỆN'!F59</f>
        <v>0</v>
      </c>
    </row>
    <row r="60" spans="1:15" ht="24.75" customHeight="1" x14ac:dyDescent="0.3">
      <c r="A60" s="51">
        <v>2</v>
      </c>
      <c r="B60" s="52" t="s">
        <v>89</v>
      </c>
      <c r="C60" s="51" t="s">
        <v>19</v>
      </c>
      <c r="D60" s="51"/>
      <c r="E60" s="85"/>
      <c r="F60" s="85">
        <f t="shared" si="2"/>
        <v>0</v>
      </c>
      <c r="G60" s="51"/>
      <c r="H60" s="65"/>
      <c r="I60" s="65"/>
      <c r="J60" s="51"/>
      <c r="K60" s="65"/>
      <c r="L60" s="65"/>
      <c r="M60" s="60"/>
      <c r="N60" s="60"/>
      <c r="O60" s="92">
        <f>'TỔNG HỢP HUYỆN'!F60</f>
        <v>0</v>
      </c>
    </row>
    <row r="61" spans="1:15" ht="24.75" customHeight="1" x14ac:dyDescent="0.3">
      <c r="A61" s="46" t="s">
        <v>90</v>
      </c>
      <c r="B61" s="47" t="s">
        <v>110</v>
      </c>
      <c r="C61" s="46" t="s">
        <v>16</v>
      </c>
      <c r="D61" s="46"/>
      <c r="E61" s="63"/>
      <c r="F61" s="63" t="e">
        <f t="shared" si="2"/>
        <v>#DIV/0!</v>
      </c>
      <c r="G61" s="46"/>
      <c r="H61" s="64"/>
      <c r="I61" s="64"/>
      <c r="J61" s="46"/>
      <c r="K61" s="64"/>
      <c r="L61" s="64"/>
      <c r="M61" s="61"/>
      <c r="N61" s="61"/>
      <c r="O61" s="83" t="e">
        <f>'TỔNG HỢP HUYỆN'!F61</f>
        <v>#DIV/0!</v>
      </c>
    </row>
    <row r="62" spans="1:15" ht="24" customHeight="1" x14ac:dyDescent="0.3">
      <c r="A62" s="46" t="s">
        <v>92</v>
      </c>
      <c r="B62" s="47" t="s">
        <v>93</v>
      </c>
      <c r="C62" s="46" t="s">
        <v>16</v>
      </c>
      <c r="D62" s="46"/>
      <c r="E62" s="63"/>
      <c r="F62" s="63" t="e">
        <f t="shared" si="2"/>
        <v>#DIV/0!</v>
      </c>
      <c r="G62" s="46"/>
      <c r="H62" s="64"/>
      <c r="I62" s="64"/>
      <c r="J62" s="46"/>
      <c r="K62" s="64"/>
      <c r="L62" s="64"/>
      <c r="M62" s="61"/>
      <c r="N62" s="61"/>
      <c r="O62" s="83" t="e">
        <f>'TỔNG HỢP HUYỆN'!F62</f>
        <v>#DIV/0!</v>
      </c>
    </row>
    <row r="63" spans="1:15" ht="21.75" customHeight="1" x14ac:dyDescent="0.3">
      <c r="A63" s="51">
        <v>1</v>
      </c>
      <c r="B63" s="52" t="s">
        <v>94</v>
      </c>
      <c r="C63" s="51" t="s">
        <v>95</v>
      </c>
      <c r="D63" s="46"/>
      <c r="E63" s="63"/>
      <c r="F63" s="63" t="e">
        <f t="shared" si="2"/>
        <v>#DIV/0!</v>
      </c>
      <c r="G63" s="51"/>
      <c r="H63" s="65"/>
      <c r="I63" s="65"/>
      <c r="J63" s="51"/>
      <c r="K63" s="65"/>
      <c r="L63" s="65"/>
      <c r="M63" s="61"/>
      <c r="N63" s="61"/>
      <c r="O63" s="83" t="e">
        <f>'TỔNG HỢP HUYỆN'!F63</f>
        <v>#DIV/0!</v>
      </c>
    </row>
    <row r="64" spans="1:15" ht="24.75" customHeight="1" x14ac:dyDescent="0.3">
      <c r="A64" s="51">
        <v>2</v>
      </c>
      <c r="B64" s="52" t="s">
        <v>96</v>
      </c>
      <c r="C64" s="51" t="s">
        <v>95</v>
      </c>
      <c r="D64" s="46"/>
      <c r="E64" s="63"/>
      <c r="F64" s="63" t="e">
        <f t="shared" si="2"/>
        <v>#DIV/0!</v>
      </c>
      <c r="G64" s="51"/>
      <c r="H64" s="65"/>
      <c r="I64" s="65"/>
      <c r="J64" s="51"/>
      <c r="K64" s="65"/>
      <c r="L64" s="65"/>
      <c r="M64" s="61"/>
      <c r="N64" s="61"/>
      <c r="O64" s="83" t="e">
        <f>'TỔNG HỢP HUYỆN'!F64</f>
        <v>#DIV/0!</v>
      </c>
    </row>
    <row r="65" spans="1:15" ht="24.75" customHeight="1" x14ac:dyDescent="0.3">
      <c r="A65" s="98"/>
      <c r="B65" s="98"/>
      <c r="C65" s="98"/>
      <c r="D65" s="98"/>
      <c r="E65" s="98"/>
      <c r="F65" s="98"/>
      <c r="G65" s="98"/>
      <c r="H65" s="98"/>
      <c r="I65" s="98"/>
      <c r="J65" s="98"/>
      <c r="K65" s="98"/>
      <c r="L65" s="98"/>
      <c r="M65" s="98"/>
      <c r="N65" s="98"/>
      <c r="O65" s="98"/>
    </row>
    <row r="66" spans="1:15" ht="24.75" customHeight="1" x14ac:dyDescent="0.3">
      <c r="A66" s="95"/>
      <c r="B66" s="95"/>
      <c r="C66" s="95"/>
      <c r="D66" s="95"/>
      <c r="E66" s="95"/>
      <c r="F66" s="95"/>
      <c r="G66" s="95"/>
      <c r="H66" s="95"/>
      <c r="I66" s="95"/>
      <c r="J66" s="95"/>
      <c r="K66" s="95"/>
      <c r="L66" s="95"/>
      <c r="M66" s="95"/>
      <c r="N66" s="95"/>
      <c r="O66" s="95"/>
    </row>
    <row r="67" spans="1:15" x14ac:dyDescent="0.3">
      <c r="A67" s="95"/>
      <c r="B67" s="95"/>
      <c r="C67" s="95"/>
      <c r="D67" s="95"/>
      <c r="E67" s="95"/>
      <c r="F67" s="95"/>
      <c r="G67" s="95"/>
      <c r="H67" s="95"/>
      <c r="I67" s="95"/>
      <c r="J67" s="95"/>
      <c r="K67" s="95"/>
      <c r="L67" s="95"/>
      <c r="M67" s="95"/>
      <c r="N67" s="95"/>
      <c r="O67" s="95"/>
    </row>
    <row r="68" spans="1:15" x14ac:dyDescent="0.3">
      <c r="A68" s="95"/>
      <c r="B68" s="95"/>
      <c r="C68" s="95"/>
      <c r="D68" s="95"/>
      <c r="E68" s="95"/>
      <c r="F68" s="95"/>
      <c r="G68" s="95"/>
      <c r="H68" s="95"/>
      <c r="I68" s="95"/>
      <c r="J68" s="95"/>
      <c r="K68" s="95"/>
      <c r="L68" s="95"/>
      <c r="M68" s="95"/>
      <c r="N68" s="95"/>
      <c r="O68" s="95"/>
    </row>
  </sheetData>
  <mergeCells count="17">
    <mergeCell ref="A67:O67"/>
    <mergeCell ref="A68:O68"/>
    <mergeCell ref="A1:O1"/>
    <mergeCell ref="A2:O2"/>
    <mergeCell ref="A5:O5"/>
    <mergeCell ref="A6:O6"/>
    <mergeCell ref="A7:O7"/>
    <mergeCell ref="A8:A9"/>
    <mergeCell ref="B8:B9"/>
    <mergeCell ref="C8:C9"/>
    <mergeCell ref="D8:F8"/>
    <mergeCell ref="G8:I8"/>
    <mergeCell ref="A3:O3"/>
    <mergeCell ref="J8:L8"/>
    <mergeCell ref="M8:O8"/>
    <mergeCell ref="A65:O65"/>
    <mergeCell ref="A66:O66"/>
  </mergeCells>
  <pageMargins left="0.5" right="0" top="0.2" bottom="0.2" header="0.3" footer="0.3"/>
  <pageSetup paperSize="9"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TỔNG HỢP XÃ</vt:lpstr>
      <vt:lpstr>CHI TIẾT XÃ</vt:lpstr>
      <vt:lpstr>TỔNG HỢP HUYỆN</vt:lpstr>
      <vt:lpstr>TỔNG HỢP TỈNH</vt:lpstr>
      <vt:lpstr>'CHI TIẾT XÃ'!Print_Titles</vt:lpstr>
      <vt:lpstr>'TỔNG HỢP HUYỆN'!Print_Titles</vt:lpstr>
      <vt:lpstr>'TỔNG HỢP TỈNH'!Print_Titles</vt:lpstr>
      <vt:lpstr>'TỔNG HỢP XÃ'!Print_Titles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2021-03-15T07:32:56Z</cp:lastPrinted>
  <dcterms:created xsi:type="dcterms:W3CDTF">2021-03-10T09:28:12Z</dcterms:created>
  <dcterms:modified xsi:type="dcterms:W3CDTF">2021-03-15T08:03:21Z</dcterms:modified>
</cp:coreProperties>
</file>