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Công khai QT 2022-DT 2024\Công khai Dự toán UBND tỉnh trình HĐND\"/>
    </mc:Choice>
  </mc:AlternateContent>
  <bookViews>
    <workbookView xWindow="0" yWindow="0" windowWidth="21600" windowHeight="9735"/>
  </bookViews>
  <sheets>
    <sheet name="B 34-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1" l="1"/>
  <c r="F11" i="1" l="1"/>
  <c r="F12" i="1"/>
  <c r="F13" i="1"/>
  <c r="F16" i="1"/>
  <c r="F17" i="1"/>
  <c r="F18" i="1"/>
  <c r="F19" i="1"/>
  <c r="F20" i="1"/>
  <c r="F21" i="1"/>
  <c r="F23" i="1"/>
  <c r="F25" i="1"/>
  <c r="F26" i="1"/>
  <c r="F27" i="1"/>
  <c r="F28" i="1"/>
  <c r="F29" i="1"/>
  <c r="F32" i="1"/>
  <c r="F33" i="1"/>
  <c r="F10" i="1"/>
  <c r="A27" i="1" l="1"/>
  <c r="A30" i="1" s="1"/>
  <c r="A31" i="1" s="1"/>
  <c r="A11" i="1"/>
  <c r="A14" i="1" s="1"/>
  <c r="A15" i="1" s="1"/>
  <c r="A16" i="1" s="1"/>
</calcChain>
</file>

<file path=xl/sharedStrings.xml><?xml version="1.0" encoding="utf-8"?>
<sst xmlns="http://schemas.openxmlformats.org/spreadsheetml/2006/main" count="57" uniqueCount="40">
  <si>
    <t>Đơn vị: Triệu đồng</t>
  </si>
  <si>
    <t>STT</t>
  </si>
  <si>
    <t>NỘI DUNG</t>
  </si>
  <si>
    <t>A</t>
  </si>
  <si>
    <t>B</t>
  </si>
  <si>
    <t>I</t>
  </si>
  <si>
    <t>II</t>
  </si>
  <si>
    <t>Thu bổ sung từ NSTW</t>
  </si>
  <si>
    <t>Thu bổ sung cân đối</t>
  </si>
  <si>
    <t>Thu bổ sung có mục tiêu</t>
  </si>
  <si>
    <t>III</t>
  </si>
  <si>
    <t>Thu từ quỹ dự trữ tài chính</t>
  </si>
  <si>
    <t>Thu kết dư</t>
  </si>
  <si>
    <t>Thu chuyển nguồn từ năm trước chuyển sang</t>
  </si>
  <si>
    <t>Chi chuyển nguồn sang năm sau</t>
  </si>
  <si>
    <t>Biểu số 34/CK-NSNN</t>
  </si>
  <si>
    <t>NGÂN SÁCH CẤP TỈNH</t>
  </si>
  <si>
    <t>Nguồn thu ngân sách</t>
  </si>
  <si>
    <t>Thu ngân sách được hưởng theo phân cấp</t>
  </si>
  <si>
    <t>-</t>
  </si>
  <si>
    <t>Chi ngân sách</t>
  </si>
  <si>
    <t>Chi thuộc nhiệm vụ của ngân sách cấp tỉnh</t>
  </si>
  <si>
    <t>Chi bổ sung cho ngân sách huyện</t>
  </si>
  <si>
    <t>Chi bổ sung cân đối</t>
  </si>
  <si>
    <t>Chi bổ sung có mục tiêu</t>
  </si>
  <si>
    <t>Bội chi NSĐP/Bội thu NSĐP</t>
  </si>
  <si>
    <t xml:space="preserve">NGÂN SÁCH HUYỆN </t>
  </si>
  <si>
    <t>Thu ngân sách huyện được hưởng theo phân cấp</t>
  </si>
  <si>
    <t>Thu bổ sung từ ngân sách cấp tỉnh</t>
  </si>
  <si>
    <t xml:space="preserve">Thu bổ sung cân đối </t>
  </si>
  <si>
    <t>Chi bổ sung cho ngân sách xã</t>
  </si>
  <si>
    <t>DỰ TOÁN NĂM 2023</t>
  </si>
  <si>
    <t>ƯỚC TH NĂM 2023</t>
  </si>
  <si>
    <t>DỰ TOÁN NĂM 2024</t>
  </si>
  <si>
    <t>(Kèm theo Công văn số            /STC-QLNS ngày     /11 /2023 của Sở Tài chính)</t>
  </si>
  <si>
    <t>Chi thuộc nhiệm vụ của ngân sách cấp huyện</t>
  </si>
  <si>
    <t>CÂN ĐỐI NGUỒN THU, CHI DỰ TOÁN NGÂN SÁCH CẤP TỈNH VÀ NGÂN SÁCH HUYỆN NĂM 2024</t>
  </si>
  <si>
    <t>SO SÁNH (1)
(%)</t>
  </si>
  <si>
    <t>Ghi chú:</t>
  </si>
  <si>
    <t xml:space="preserve"> (1) Đối với các chỉ tiêu thu, so sánh dự toán năm sau với ước thực hiện năm hiện hành. Đối với các chỉ tiêu chi, so sánh dự toán năm sau với dự toán năm hiện hành.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</si>
</sst>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
    <numFmt numFmtId="166" formatCode="_(* #,##0_);_(* \(#,##0\);_(* &quot;-&quot;??_);_(@_)"/>
  </numFmts>
  <fonts count="18">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b/>
      <sz val="12"/>
      <name val="Times New Romanh"/>
    </font>
    <font>
      <sz val="13"/>
      <name val=".VnTime"/>
      <family val="2"/>
    </font>
    <font>
      <sz val="11"/>
      <name val="Times New Roman"/>
      <family val="1"/>
      <charset val="163"/>
    </font>
    <font>
      <b/>
      <u/>
      <sz val="12"/>
      <name val="Times New Roman"/>
      <family val="1"/>
    </font>
    <font>
      <i/>
      <sz val="11"/>
      <name val="Times New Roman"/>
      <family val="1"/>
    </font>
    <font>
      <sz val="11"/>
      <color theme="1"/>
      <name val="Calibri"/>
      <family val="2"/>
      <charset val="163"/>
      <scheme val="minor"/>
    </font>
    <font>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9" fillId="0" borderId="0"/>
    <xf numFmtId="0" fontId="10" fillId="0" borderId="0"/>
    <xf numFmtId="0" fontId="2" fillId="0" borderId="0"/>
    <xf numFmtId="0" fontId="16" fillId="0" borderId="0"/>
    <xf numFmtId="0" fontId="9" fillId="0" borderId="0"/>
    <xf numFmtId="0" fontId="13" fillId="0" borderId="0"/>
    <xf numFmtId="0" fontId="1" fillId="0" borderId="0"/>
    <xf numFmtId="43" fontId="17" fillId="0" borderId="0" applyFont="0" applyFill="0" applyBorder="0" applyAlignment="0" applyProtection="0"/>
    <xf numFmtId="9" fontId="17" fillId="0" borderId="0" applyFont="0" applyFill="0" applyBorder="0" applyAlignment="0" applyProtection="0"/>
  </cellStyleXfs>
  <cellXfs count="50">
    <xf numFmtId="0" fontId="0" fillId="0" borderId="0" xfId="0"/>
    <xf numFmtId="165" fontId="4" fillId="0" borderId="2" xfId="11" applyNumberFormat="1" applyFont="1" applyFill="1" applyBorder="1" applyAlignment="1">
      <alignment vertical="center"/>
    </xf>
    <xf numFmtId="165" fontId="3" fillId="0" borderId="2" xfId="11" applyNumberFormat="1" applyFont="1" applyFill="1" applyBorder="1" applyAlignment="1">
      <alignment vertical="center"/>
    </xf>
    <xf numFmtId="3" fontId="3" fillId="0" borderId="8" xfId="0" applyNumberFormat="1" applyFont="1" applyFill="1" applyBorder="1" applyAlignment="1">
      <alignment vertical="center"/>
    </xf>
    <xf numFmtId="166" fontId="4" fillId="0" borderId="2" xfId="1" applyNumberFormat="1" applyFont="1" applyFill="1" applyBorder="1" applyAlignment="1">
      <alignment vertical="center"/>
    </xf>
    <xf numFmtId="38" fontId="4" fillId="0" borderId="2" xfId="11" applyNumberFormat="1" applyFont="1" applyFill="1" applyBorder="1" applyAlignment="1">
      <alignment vertical="center"/>
    </xf>
    <xf numFmtId="165" fontId="3" fillId="0" borderId="2" xfId="1" applyNumberFormat="1" applyFont="1" applyFill="1" applyBorder="1" applyAlignment="1">
      <alignment vertical="center"/>
    </xf>
    <xf numFmtId="0" fontId="4" fillId="0" borderId="0" xfId="0" applyFont="1" applyFill="1" applyAlignment="1">
      <alignment horizontal="left" vertical="center"/>
    </xf>
    <xf numFmtId="0" fontId="3" fillId="0" borderId="0" xfId="0" applyFont="1" applyFill="1" applyAlignment="1">
      <alignment horizontal="right" vertical="center"/>
    </xf>
    <xf numFmtId="0" fontId="5" fillId="0" borderId="0" xfId="0" applyFont="1" applyFill="1" applyAlignment="1">
      <alignment vertical="center"/>
    </xf>
    <xf numFmtId="0" fontId="5" fillId="0" borderId="0" xfId="0" applyFont="1" applyFill="1" applyAlignment="1">
      <alignment horizontal="right" vertical="center"/>
    </xf>
    <xf numFmtId="0" fontId="3" fillId="0" borderId="0" xfId="0" applyFont="1" applyFill="1" applyAlignment="1">
      <alignment vertical="center"/>
    </xf>
    <xf numFmtId="0" fontId="7" fillId="0" borderId="0" xfId="0" applyFont="1" applyFill="1" applyAlignment="1">
      <alignment horizontal="left" vertical="center"/>
    </xf>
    <xf numFmtId="0" fontId="8" fillId="0" borderId="0" xfId="0" applyFont="1" applyFill="1" applyAlignment="1">
      <alignment vertical="center"/>
    </xf>
    <xf numFmtId="0" fontId="4" fillId="0" borderId="1" xfId="0" applyFont="1" applyFill="1" applyBorder="1" applyAlignment="1">
      <alignment horizontal="center" vertical="center"/>
    </xf>
    <xf numFmtId="0" fontId="11" fillId="0" borderId="1" xfId="0" applyFont="1" applyFill="1" applyBorder="1" applyAlignment="1">
      <alignment vertical="center"/>
    </xf>
    <xf numFmtId="3" fontId="3" fillId="0" borderId="1" xfId="0" applyNumberFormat="1" applyFont="1" applyFill="1" applyBorder="1" applyAlignment="1">
      <alignment vertical="center"/>
    </xf>
    <xf numFmtId="0" fontId="3" fillId="0" borderId="1" xfId="0" applyFont="1" applyFill="1" applyBorder="1" applyAlignment="1">
      <alignment vertical="center"/>
    </xf>
    <xf numFmtId="0" fontId="4" fillId="0" borderId="2" xfId="0" applyFont="1" applyFill="1" applyBorder="1" applyAlignment="1">
      <alignment horizontal="center" vertical="center"/>
    </xf>
    <xf numFmtId="0" fontId="11" fillId="0" borderId="2" xfId="0" applyFont="1" applyFill="1" applyBorder="1" applyAlignment="1">
      <alignment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quotePrefix="1" applyFont="1" applyFill="1" applyBorder="1" applyAlignment="1">
      <alignment horizontal="center" vertical="center"/>
    </xf>
    <xf numFmtId="3" fontId="3" fillId="0" borderId="2" xfId="0" applyNumberFormat="1" applyFont="1" applyFill="1" applyBorder="1" applyAlignment="1">
      <alignment vertical="center"/>
    </xf>
    <xf numFmtId="0" fontId="3" fillId="0" borderId="2" xfId="0" applyFont="1" applyFill="1" applyBorder="1" applyAlignment="1">
      <alignment vertical="center" wrapText="1"/>
    </xf>
    <xf numFmtId="0" fontId="4" fillId="0" borderId="2" xfId="0" applyFont="1" applyFill="1" applyBorder="1" applyAlignment="1">
      <alignment vertical="center"/>
    </xf>
    <xf numFmtId="0" fontId="6" fillId="0" borderId="0" xfId="0" applyFont="1" applyFill="1" applyAlignment="1">
      <alignment vertical="center"/>
    </xf>
    <xf numFmtId="0" fontId="4" fillId="0" borderId="2" xfId="0" applyFont="1" applyFill="1" applyBorder="1" applyAlignment="1">
      <alignment horizontal="left" vertical="center" wrapText="1"/>
    </xf>
    <xf numFmtId="3" fontId="14" fillId="0" borderId="2" xfId="0" applyNumberFormat="1" applyFont="1" applyFill="1" applyBorder="1" applyAlignment="1">
      <alignment vertical="center"/>
    </xf>
    <xf numFmtId="0" fontId="3" fillId="0" borderId="3" xfId="0" quotePrefix="1" applyFont="1" applyFill="1" applyBorder="1" applyAlignment="1">
      <alignment horizontal="center" vertical="center"/>
    </xf>
    <xf numFmtId="0" fontId="3" fillId="0" borderId="3" xfId="0" applyFont="1" applyFill="1" applyBorder="1" applyAlignment="1">
      <alignment vertical="center"/>
    </xf>
    <xf numFmtId="3" fontId="3" fillId="0" borderId="3" xfId="0" applyNumberFormat="1" applyFont="1" applyFill="1" applyBorder="1" applyAlignment="1">
      <alignment vertical="center"/>
    </xf>
    <xf numFmtId="9" fontId="4" fillId="0" borderId="2" xfId="12" applyFont="1" applyFill="1" applyBorder="1" applyAlignment="1">
      <alignment horizontal="center" vertical="center"/>
    </xf>
    <xf numFmtId="9" fontId="3" fillId="0" borderId="2" xfId="12"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NumberFormat="1" applyFont="1" applyFill="1" applyAlignment="1">
      <alignment horizontal="center" vertical="center" wrapText="1"/>
    </xf>
    <xf numFmtId="0" fontId="15" fillId="0" borderId="7" xfId="0"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37" fontId="4" fillId="0" borderId="2" xfId="11" applyNumberFormat="1" applyFont="1" applyFill="1" applyBorder="1" applyAlignment="1">
      <alignment vertical="center"/>
    </xf>
    <xf numFmtId="0" fontId="5" fillId="0" borderId="0" xfId="0" applyFont="1" applyFill="1"/>
    <xf numFmtId="0" fontId="7" fillId="0" borderId="0" xfId="0" applyFont="1" applyFill="1"/>
    <xf numFmtId="0" fontId="8" fillId="0" borderId="0" xfId="0" applyFont="1" applyFill="1"/>
    <xf numFmtId="0" fontId="3" fillId="0" borderId="0" xfId="0" applyFont="1" applyFill="1"/>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topLeftCell="A13" zoomScale="70" zoomScaleNormal="70" workbookViewId="0">
      <selection activeCell="B29" sqref="B29"/>
    </sheetView>
  </sheetViews>
  <sheetFormatPr defaultColWidth="12.85546875" defaultRowHeight="15.75"/>
  <cols>
    <col min="1" max="1" width="4.85546875" style="11" customWidth="1"/>
    <col min="2" max="2" width="49" style="11" customWidth="1"/>
    <col min="3" max="3" width="13.140625" style="11" customWidth="1"/>
    <col min="4" max="4" width="14.7109375" style="11" customWidth="1"/>
    <col min="5" max="5" width="15.42578125" style="11" customWidth="1"/>
    <col min="6" max="6" width="14.7109375" style="11" customWidth="1"/>
    <col min="7" max="16384" width="12.85546875" style="11"/>
  </cols>
  <sheetData>
    <row r="1" spans="1:6" ht="22.5" customHeight="1">
      <c r="A1" s="7"/>
      <c r="B1" s="7"/>
      <c r="C1" s="8"/>
      <c r="D1" s="8"/>
      <c r="E1" s="9"/>
      <c r="F1" s="10" t="s">
        <v>15</v>
      </c>
    </row>
    <row r="2" spans="1:6" ht="29.25" customHeight="1">
      <c r="A2" s="43" t="s">
        <v>36</v>
      </c>
      <c r="B2" s="44"/>
      <c r="C2" s="44"/>
      <c r="D2" s="44"/>
      <c r="E2" s="44"/>
      <c r="F2" s="44"/>
    </row>
    <row r="3" spans="1:6" ht="21" customHeight="1">
      <c r="A3" s="35" t="s">
        <v>34</v>
      </c>
      <c r="B3" s="35"/>
      <c r="C3" s="35"/>
      <c r="D3" s="35"/>
      <c r="E3" s="35"/>
      <c r="F3" s="35"/>
    </row>
    <row r="4" spans="1:6" ht="19.5" customHeight="1">
      <c r="A4" s="12"/>
      <c r="B4" s="12"/>
      <c r="C4" s="13"/>
      <c r="D4" s="13"/>
      <c r="E4" s="36" t="s">
        <v>0</v>
      </c>
      <c r="F4" s="36"/>
    </row>
    <row r="5" spans="1:6" ht="16.899999999999999" customHeight="1">
      <c r="A5" s="37" t="s">
        <v>1</v>
      </c>
      <c r="B5" s="40" t="s">
        <v>2</v>
      </c>
      <c r="C5" s="37" t="s">
        <v>31</v>
      </c>
      <c r="D5" s="37" t="s">
        <v>32</v>
      </c>
      <c r="E5" s="37" t="s">
        <v>33</v>
      </c>
      <c r="F5" s="37" t="s">
        <v>37</v>
      </c>
    </row>
    <row r="6" spans="1:6">
      <c r="A6" s="38"/>
      <c r="B6" s="41"/>
      <c r="C6" s="38"/>
      <c r="D6" s="38"/>
      <c r="E6" s="38"/>
      <c r="F6" s="41"/>
    </row>
    <row r="7" spans="1:6" ht="28.15" customHeight="1">
      <c r="A7" s="39"/>
      <c r="B7" s="42"/>
      <c r="C7" s="39"/>
      <c r="D7" s="39"/>
      <c r="E7" s="39"/>
      <c r="F7" s="42"/>
    </row>
    <row r="8" spans="1:6" s="13" customFormat="1" ht="20.100000000000001" customHeight="1">
      <c r="A8" s="14" t="s">
        <v>3</v>
      </c>
      <c r="B8" s="15" t="s">
        <v>16</v>
      </c>
      <c r="C8" s="16"/>
      <c r="D8" s="16"/>
      <c r="E8" s="16"/>
      <c r="F8" s="17"/>
    </row>
    <row r="9" spans="1:6" s="13" customFormat="1" ht="20.100000000000001" customHeight="1">
      <c r="A9" s="18" t="s">
        <v>5</v>
      </c>
      <c r="B9" s="19" t="s">
        <v>17</v>
      </c>
      <c r="C9" s="1">
        <v>8178069</v>
      </c>
      <c r="D9" s="1">
        <v>10979134.455411</v>
      </c>
      <c r="E9" s="1">
        <v>8191626</v>
      </c>
      <c r="F9" s="32">
        <v>0.74610854191359377</v>
      </c>
    </row>
    <row r="10" spans="1:6" s="13" customFormat="1" ht="20.100000000000001" customHeight="1">
      <c r="A10" s="20">
        <v>1</v>
      </c>
      <c r="B10" s="21" t="s">
        <v>18</v>
      </c>
      <c r="C10" s="2">
        <v>1869570</v>
      </c>
      <c r="D10" s="2">
        <v>1514654.1</v>
      </c>
      <c r="E10" s="2">
        <v>1634080</v>
      </c>
      <c r="F10" s="33">
        <f>+E10/C10</f>
        <v>0.87404055477997611</v>
      </c>
    </row>
    <row r="11" spans="1:6" s="13" customFormat="1" ht="20.100000000000001" customHeight="1">
      <c r="A11" s="22">
        <f>A10+1</f>
        <v>2</v>
      </c>
      <c r="B11" s="21" t="s">
        <v>7</v>
      </c>
      <c r="C11" s="2">
        <v>6212499</v>
      </c>
      <c r="D11" s="2">
        <v>6262499</v>
      </c>
      <c r="E11" s="2">
        <v>6427546</v>
      </c>
      <c r="F11" s="33">
        <f t="shared" ref="F11:F33" si="0">+E11/C11</f>
        <v>1.0346152168394716</v>
      </c>
    </row>
    <row r="12" spans="1:6" s="13" customFormat="1" ht="20.100000000000001" customHeight="1">
      <c r="A12" s="20" t="s">
        <v>19</v>
      </c>
      <c r="B12" s="21" t="s">
        <v>8</v>
      </c>
      <c r="C12" s="2">
        <v>3966551</v>
      </c>
      <c r="D12" s="2">
        <v>3966551</v>
      </c>
      <c r="E12" s="2">
        <v>4552078</v>
      </c>
      <c r="F12" s="33">
        <f t="shared" si="0"/>
        <v>1.1476161531769036</v>
      </c>
    </row>
    <row r="13" spans="1:6" s="13" customFormat="1" ht="20.100000000000001" customHeight="1">
      <c r="A13" s="20" t="s">
        <v>19</v>
      </c>
      <c r="B13" s="21" t="s">
        <v>9</v>
      </c>
      <c r="C13" s="2">
        <v>2245948</v>
      </c>
      <c r="D13" s="2">
        <v>2295948</v>
      </c>
      <c r="E13" s="2">
        <v>1875468</v>
      </c>
      <c r="F13" s="33">
        <f t="shared" si="0"/>
        <v>0.83504515687807557</v>
      </c>
    </row>
    <row r="14" spans="1:6" s="13" customFormat="1" ht="20.100000000000001" customHeight="1">
      <c r="A14" s="22">
        <f>A11+1</f>
        <v>3</v>
      </c>
      <c r="B14" s="21" t="s">
        <v>11</v>
      </c>
      <c r="C14" s="23"/>
      <c r="D14" s="23"/>
      <c r="E14" s="23"/>
      <c r="F14" s="33"/>
    </row>
    <row r="15" spans="1:6" s="13" customFormat="1" ht="20.100000000000001" customHeight="1">
      <c r="A15" s="22">
        <f>A14+1</f>
        <v>4</v>
      </c>
      <c r="B15" s="21" t="s">
        <v>12</v>
      </c>
      <c r="C15" s="23"/>
      <c r="D15" s="2">
        <v>250869.5220030006</v>
      </c>
      <c r="E15" s="23"/>
      <c r="F15" s="33"/>
    </row>
    <row r="16" spans="1:6" s="13" customFormat="1" ht="20.100000000000001" customHeight="1">
      <c r="A16" s="22">
        <f>A15+1</f>
        <v>5</v>
      </c>
      <c r="B16" s="21" t="s">
        <v>13</v>
      </c>
      <c r="C16" s="2">
        <v>96000</v>
      </c>
      <c r="D16" s="3">
        <v>2927826.8334080004</v>
      </c>
      <c r="E16" s="2">
        <v>130000</v>
      </c>
      <c r="F16" s="33">
        <f t="shared" si="0"/>
        <v>1.3541666666666667</v>
      </c>
    </row>
    <row r="17" spans="1:6" s="13" customFormat="1" ht="20.100000000000001" customHeight="1">
      <c r="A17" s="18" t="s">
        <v>6</v>
      </c>
      <c r="B17" s="19" t="s">
        <v>20</v>
      </c>
      <c r="C17" s="4">
        <v>8250769</v>
      </c>
      <c r="D17" s="4">
        <v>10385594.435649</v>
      </c>
      <c r="E17" s="1">
        <v>8244826</v>
      </c>
      <c r="F17" s="32">
        <f t="shared" si="0"/>
        <v>0.99927970350400064</v>
      </c>
    </row>
    <row r="18" spans="1:6" s="13" customFormat="1" ht="20.100000000000001" customHeight="1">
      <c r="A18" s="20">
        <v>1</v>
      </c>
      <c r="B18" s="24" t="s">
        <v>21</v>
      </c>
      <c r="C18" s="2">
        <v>5471720</v>
      </c>
      <c r="D18" s="2">
        <v>5420367</v>
      </c>
      <c r="E18" s="2">
        <v>4727852</v>
      </c>
      <c r="F18" s="33">
        <f t="shared" si="0"/>
        <v>0.86405225413581099</v>
      </c>
    </row>
    <row r="19" spans="1:6" s="13" customFormat="1" ht="20.100000000000001" customHeight="1">
      <c r="A19" s="22">
        <v>2</v>
      </c>
      <c r="B19" s="21" t="s">
        <v>22</v>
      </c>
      <c r="C19" s="2">
        <v>2779049</v>
      </c>
      <c r="D19" s="2">
        <v>3659866</v>
      </c>
      <c r="E19" s="2">
        <v>3516974</v>
      </c>
      <c r="F19" s="33">
        <f t="shared" si="0"/>
        <v>1.2655314821724986</v>
      </c>
    </row>
    <row r="20" spans="1:6" s="13" customFormat="1" ht="20.100000000000001" customHeight="1">
      <c r="A20" s="20" t="s">
        <v>19</v>
      </c>
      <c r="B20" s="21" t="s">
        <v>23</v>
      </c>
      <c r="C20" s="2">
        <v>2610086</v>
      </c>
      <c r="D20" s="2">
        <v>2610086</v>
      </c>
      <c r="E20" s="2">
        <v>2608537</v>
      </c>
      <c r="F20" s="33">
        <f t="shared" si="0"/>
        <v>0.99940653296481419</v>
      </c>
    </row>
    <row r="21" spans="1:6" s="13" customFormat="1" ht="20.100000000000001" customHeight="1">
      <c r="A21" s="20" t="s">
        <v>19</v>
      </c>
      <c r="B21" s="21" t="s">
        <v>24</v>
      </c>
      <c r="C21" s="2">
        <v>168963</v>
      </c>
      <c r="D21" s="2">
        <v>1049780</v>
      </c>
      <c r="E21" s="2">
        <v>908437</v>
      </c>
      <c r="F21" s="33">
        <f t="shared" si="0"/>
        <v>5.37654397708374</v>
      </c>
    </row>
    <row r="22" spans="1:6" s="13" customFormat="1" ht="20.100000000000001" customHeight="1">
      <c r="A22" s="22">
        <v>3</v>
      </c>
      <c r="B22" s="21" t="s">
        <v>14</v>
      </c>
      <c r="C22" s="23"/>
      <c r="D22" s="2">
        <v>1230822.4356490001</v>
      </c>
      <c r="E22" s="23"/>
      <c r="F22" s="33"/>
    </row>
    <row r="23" spans="1:6" s="26" customFormat="1" ht="20.100000000000001" customHeight="1">
      <c r="A23" s="18" t="s">
        <v>10</v>
      </c>
      <c r="B23" s="25" t="s">
        <v>25</v>
      </c>
      <c r="C23" s="5">
        <v>72700</v>
      </c>
      <c r="D23" s="45">
        <f>+D17-D9</f>
        <v>-593540.01976200007</v>
      </c>
      <c r="E23" s="5">
        <v>53200</v>
      </c>
      <c r="F23" s="32">
        <f t="shared" si="0"/>
        <v>0.73177441540577715</v>
      </c>
    </row>
    <row r="24" spans="1:6" s="13" customFormat="1" ht="21" customHeight="1">
      <c r="A24" s="18" t="s">
        <v>4</v>
      </c>
      <c r="B24" s="27" t="s">
        <v>26</v>
      </c>
      <c r="C24" s="28"/>
      <c r="D24" s="28"/>
      <c r="E24" s="28"/>
      <c r="F24" s="33"/>
    </row>
    <row r="25" spans="1:6" s="13" customFormat="1" ht="20.100000000000001" customHeight="1">
      <c r="A25" s="18" t="s">
        <v>5</v>
      </c>
      <c r="B25" s="19" t="s">
        <v>17</v>
      </c>
      <c r="C25" s="1">
        <v>4048479</v>
      </c>
      <c r="D25" s="1">
        <v>6593860.8032330004</v>
      </c>
      <c r="E25" s="1">
        <v>4648794</v>
      </c>
      <c r="F25" s="32">
        <f t="shared" si="0"/>
        <v>1.1482816139098164</v>
      </c>
    </row>
    <row r="26" spans="1:6" s="13" customFormat="1" ht="20.100000000000001" customHeight="1">
      <c r="A26" s="20">
        <v>1</v>
      </c>
      <c r="B26" s="21" t="s">
        <v>27</v>
      </c>
      <c r="C26" s="2">
        <v>1269430</v>
      </c>
      <c r="D26" s="2">
        <v>953964</v>
      </c>
      <c r="E26" s="2">
        <v>1131820</v>
      </c>
      <c r="F26" s="33">
        <f t="shared" si="0"/>
        <v>0.89159701598355168</v>
      </c>
    </row>
    <row r="27" spans="1:6" s="13" customFormat="1" ht="20.100000000000001" customHeight="1">
      <c r="A27" s="22">
        <f>A26+1</f>
        <v>2</v>
      </c>
      <c r="B27" s="21" t="s">
        <v>28</v>
      </c>
      <c r="C27" s="2">
        <v>2779049</v>
      </c>
      <c r="D27" s="2">
        <v>3659866</v>
      </c>
      <c r="E27" s="2">
        <v>3516974</v>
      </c>
      <c r="F27" s="33">
        <f t="shared" si="0"/>
        <v>1.2655314821724986</v>
      </c>
    </row>
    <row r="28" spans="1:6" s="13" customFormat="1" ht="20.100000000000001" customHeight="1">
      <c r="A28" s="20" t="s">
        <v>19</v>
      </c>
      <c r="B28" s="21" t="s">
        <v>29</v>
      </c>
      <c r="C28" s="6">
        <v>2610086</v>
      </c>
      <c r="D28" s="2">
        <v>2610086</v>
      </c>
      <c r="E28" s="2">
        <v>2608537</v>
      </c>
      <c r="F28" s="33">
        <f t="shared" si="0"/>
        <v>0.99940653296481419</v>
      </c>
    </row>
    <row r="29" spans="1:6" s="13" customFormat="1" ht="20.100000000000001" customHeight="1">
      <c r="A29" s="20" t="s">
        <v>19</v>
      </c>
      <c r="B29" s="21" t="s">
        <v>9</v>
      </c>
      <c r="C29" s="6">
        <v>168963</v>
      </c>
      <c r="D29" s="2">
        <v>1049780</v>
      </c>
      <c r="E29" s="2">
        <v>908437</v>
      </c>
      <c r="F29" s="33">
        <f t="shared" si="0"/>
        <v>5.37654397708374</v>
      </c>
    </row>
    <row r="30" spans="1:6" s="13" customFormat="1" ht="20.100000000000001" customHeight="1">
      <c r="A30" s="22">
        <f>A27+1</f>
        <v>3</v>
      </c>
      <c r="B30" s="21" t="s">
        <v>12</v>
      </c>
      <c r="C30" s="6">
        <v>0</v>
      </c>
      <c r="D30" s="2">
        <v>105617.29000000001</v>
      </c>
      <c r="E30" s="2">
        <v>0</v>
      </c>
      <c r="F30" s="33"/>
    </row>
    <row r="31" spans="1:6" s="13" customFormat="1" ht="20.100000000000001" customHeight="1">
      <c r="A31" s="22">
        <f>A30+1</f>
        <v>4</v>
      </c>
      <c r="B31" s="21" t="s">
        <v>13</v>
      </c>
      <c r="C31" s="6"/>
      <c r="D31" s="2">
        <v>1869910.5132330002</v>
      </c>
      <c r="E31" s="2">
        <v>0</v>
      </c>
      <c r="F31" s="33"/>
    </row>
    <row r="32" spans="1:6" s="13" customFormat="1" ht="20.100000000000001" customHeight="1">
      <c r="A32" s="18" t="s">
        <v>6</v>
      </c>
      <c r="B32" s="19" t="s">
        <v>20</v>
      </c>
      <c r="C32" s="1">
        <v>4048479</v>
      </c>
      <c r="D32" s="1">
        <v>6417567.1877164999</v>
      </c>
      <c r="E32" s="1">
        <v>4648794</v>
      </c>
      <c r="F32" s="32">
        <f t="shared" si="0"/>
        <v>1.1482816139098164</v>
      </c>
    </row>
    <row r="33" spans="1:6" s="13" customFormat="1" ht="20.100000000000001" customHeight="1">
      <c r="A33" s="20">
        <v>1</v>
      </c>
      <c r="B33" s="21" t="s">
        <v>35</v>
      </c>
      <c r="C33" s="2">
        <v>4048479</v>
      </c>
      <c r="D33" s="2">
        <v>6395595.1877164999</v>
      </c>
      <c r="E33" s="2">
        <v>4648794</v>
      </c>
      <c r="F33" s="33">
        <f t="shared" si="0"/>
        <v>1.1482816139098164</v>
      </c>
    </row>
    <row r="34" spans="1:6" s="13" customFormat="1" ht="20.100000000000001" customHeight="1">
      <c r="A34" s="22">
        <v>2</v>
      </c>
      <c r="B34" s="21" t="s">
        <v>30</v>
      </c>
      <c r="C34" s="23"/>
      <c r="D34" s="23"/>
      <c r="E34" s="23"/>
      <c r="F34" s="21"/>
    </row>
    <row r="35" spans="1:6" s="13" customFormat="1" ht="20.100000000000001" customHeight="1">
      <c r="A35" s="20" t="s">
        <v>19</v>
      </c>
      <c r="B35" s="21" t="s">
        <v>23</v>
      </c>
      <c r="C35" s="23"/>
      <c r="D35" s="23"/>
      <c r="E35" s="23"/>
      <c r="F35" s="21"/>
    </row>
    <row r="36" spans="1:6" s="13" customFormat="1" ht="20.100000000000001" customHeight="1">
      <c r="A36" s="20" t="s">
        <v>19</v>
      </c>
      <c r="B36" s="21" t="s">
        <v>24</v>
      </c>
      <c r="C36" s="23"/>
      <c r="D36" s="23"/>
      <c r="E36" s="23"/>
      <c r="F36" s="21"/>
    </row>
    <row r="37" spans="1:6" s="13" customFormat="1" ht="20.100000000000001" customHeight="1">
      <c r="A37" s="29">
        <v>3</v>
      </c>
      <c r="B37" s="30" t="s">
        <v>14</v>
      </c>
      <c r="C37" s="31"/>
      <c r="D37" s="31"/>
      <c r="E37" s="31"/>
      <c r="F37" s="30"/>
    </row>
    <row r="38" spans="1:6" ht="7.5" customHeight="1">
      <c r="A38" s="13"/>
      <c r="B38" s="13"/>
      <c r="C38" s="13"/>
      <c r="D38" s="13"/>
      <c r="E38" s="13"/>
    </row>
    <row r="39" spans="1:6" s="49" customFormat="1" ht="18.75">
      <c r="A39" s="46" t="s">
        <v>38</v>
      </c>
      <c r="B39" s="47"/>
      <c r="C39" s="48"/>
      <c r="D39" s="48"/>
      <c r="E39" s="48"/>
    </row>
    <row r="40" spans="1:6" s="49" customFormat="1" ht="38.25" customHeight="1">
      <c r="A40" s="34" t="s">
        <v>39</v>
      </c>
      <c r="B40" s="34"/>
      <c r="C40" s="34"/>
      <c r="D40" s="34"/>
      <c r="E40" s="34"/>
      <c r="F40" s="34"/>
    </row>
    <row r="41" spans="1:6" ht="18.75">
      <c r="A41" s="13"/>
      <c r="B41" s="13"/>
      <c r="C41" s="13"/>
      <c r="D41" s="13"/>
      <c r="E41" s="13"/>
    </row>
    <row r="42" spans="1:6" ht="22.5" customHeight="1">
      <c r="A42" s="13"/>
      <c r="B42" s="13"/>
      <c r="C42" s="13"/>
      <c r="D42" s="13"/>
      <c r="E42" s="13"/>
    </row>
    <row r="43" spans="1:6" ht="18.75">
      <c r="A43" s="13"/>
      <c r="B43" s="13"/>
      <c r="C43" s="13"/>
      <c r="D43" s="13"/>
      <c r="E43" s="13"/>
    </row>
    <row r="44" spans="1:6" ht="18.75">
      <c r="A44" s="13"/>
      <c r="B44" s="13"/>
      <c r="C44" s="13"/>
      <c r="D44" s="13"/>
      <c r="E44" s="13"/>
    </row>
    <row r="45" spans="1:6" ht="18.75">
      <c r="A45" s="13"/>
      <c r="B45" s="13"/>
      <c r="C45" s="13"/>
      <c r="D45" s="13"/>
      <c r="E45" s="13"/>
    </row>
    <row r="46" spans="1:6" ht="18.75">
      <c r="A46" s="13"/>
      <c r="B46" s="13"/>
      <c r="C46" s="13"/>
      <c r="D46" s="13"/>
      <c r="E46" s="13"/>
    </row>
  </sheetData>
  <mergeCells count="10">
    <mergeCell ref="A40:F40"/>
    <mergeCell ref="A3:F3"/>
    <mergeCell ref="A2:F2"/>
    <mergeCell ref="E4:F4"/>
    <mergeCell ref="A5:A7"/>
    <mergeCell ref="B5:B7"/>
    <mergeCell ref="C5:C7"/>
    <mergeCell ref="D5:D7"/>
    <mergeCell ref="E5:E7"/>
    <mergeCell ref="F5:F7"/>
  </mergeCells>
  <pageMargins left="0.17" right="0.2" top="0.36" bottom="0.23" header="0.3" footer="0.2"/>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E79F0E-4D0E-4B10-98ED-3CBB19BB9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56328EB-8910-48C3-BAE5-AEC3DF9CDC8B}">
  <ds:schemaRefs>
    <ds:schemaRef ds:uri="http://schemas.microsoft.com/sharepoint/v3/contenttype/forms"/>
  </ds:schemaRefs>
</ds:datastoreItem>
</file>

<file path=customXml/itemProps3.xml><?xml version="1.0" encoding="utf-8"?>
<ds:datastoreItem xmlns:ds="http://schemas.openxmlformats.org/officeDocument/2006/customXml" ds:itemID="{9D7F1925-FBBA-41FC-8EC0-B6D370654B5D}">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 34-ckns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2024-01-23T09:37:37Z</cp:lastPrinted>
  <dcterms:created xsi:type="dcterms:W3CDTF">2018-08-22T07:49:45Z</dcterms:created>
  <dcterms:modified xsi:type="dcterms:W3CDTF">2024-01-24T02:40:20Z</dcterms:modified>
</cp:coreProperties>
</file>