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D:\1.GIANG QLNS\21. CÔNG KHAI NGÂN SÁCH\Công khai QT 2023-DT 2025\02. Công khai dự toán 2025\"/>
    </mc:Choice>
  </mc:AlternateContent>
  <bookViews>
    <workbookView xWindow="0" yWindow="0" windowWidth="21600" windowHeight="9735"/>
  </bookViews>
  <sheets>
    <sheet name="Biểu số 48 CK-NSNN" sheetId="1" r:id="rId1"/>
  </sheets>
  <externalReferences>
    <externalReference r:id="rId2"/>
  </externalReferenc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15" i="1" l="1"/>
  <c r="C9" i="1"/>
  <c r="C8" i="1" s="1"/>
  <c r="D9" i="1"/>
  <c r="D8" i="1" s="1"/>
  <c r="A3" i="1"/>
  <c r="A37" i="1" l="1"/>
  <c r="A38" i="1" s="1"/>
  <c r="A39" i="1" s="1"/>
  <c r="A11" i="1"/>
  <c r="A12" i="1" s="1"/>
  <c r="A13" i="1" s="1"/>
  <c r="A14" i="1" s="1"/>
  <c r="A15" i="1" s="1"/>
  <c r="A18" i="1" s="1"/>
  <c r="A19" i="1" s="1"/>
  <c r="A24" i="1" s="1"/>
  <c r="A25" i="1" s="1"/>
  <c r="A26" i="1" s="1"/>
  <c r="A27" i="1" s="1"/>
  <c r="A28" i="1" s="1"/>
</calcChain>
</file>

<file path=xl/sharedStrings.xml><?xml version="1.0" encoding="utf-8"?>
<sst xmlns="http://schemas.openxmlformats.org/spreadsheetml/2006/main" count="56" uniqueCount="51">
  <si>
    <t>Đơn vị: Triệu đồng</t>
  </si>
  <si>
    <t>STT</t>
  </si>
  <si>
    <t>NỘI DUNG</t>
  </si>
  <si>
    <t>I</t>
  </si>
  <si>
    <t>II</t>
  </si>
  <si>
    <t>III</t>
  </si>
  <si>
    <t>IV</t>
  </si>
  <si>
    <t>-</t>
  </si>
  <si>
    <t>TỔNG THU</t>
  </si>
  <si>
    <t>THU</t>
  </si>
  <si>
    <t>NSNN</t>
  </si>
  <si>
    <t>NSĐP</t>
  </si>
  <si>
    <t>TỔNG THU NGÂN SÁCH NHÀ NƯỚC</t>
  </si>
  <si>
    <t>Thu nội địa</t>
  </si>
  <si>
    <t>Thu từ khu vực DNNN do Trung ương quản lý</t>
  </si>
  <si>
    <t>Thu từ khu vực DNNN do địa phương quản lý</t>
  </si>
  <si>
    <t xml:space="preserve">Thu từ khu vực doanh nghiệp có vốn đầu tư nước ngoài </t>
  </si>
  <si>
    <t>Thu từ khu vực kinh tế ngoài quốc doanh</t>
  </si>
  <si>
    <t>Thuế thu nhập cá nhân</t>
  </si>
  <si>
    <t>Thuế bảo vệ môi trường</t>
  </si>
  <si>
    <t>Thuế  BVMT thu từ hàng hóa sản xuất, kinh doanh trong nước</t>
  </si>
  <si>
    <t>Thuế  BVMT thu từ hàng hóa nhập khẩu</t>
  </si>
  <si>
    <t>Lệ phí trước bạ</t>
  </si>
  <si>
    <t xml:space="preserve">Thu phí, lệ phí </t>
  </si>
  <si>
    <t>Thuế sử dụng đất nông nghiệp</t>
  </si>
  <si>
    <t>Thuế sử dụng đất phi nông nghiệp</t>
  </si>
  <si>
    <t>Tiền cho thuê đất, thuê mặt nước</t>
  </si>
  <si>
    <t>Thu tiền sử dụng đất</t>
  </si>
  <si>
    <t>Tiền cho thuê và tiền bán nhà ở thuộc sở hữu nhà nước</t>
  </si>
  <si>
    <t>Thu từ hoạt động xổ số kiến thiết</t>
  </si>
  <si>
    <t>Thu tiền cấp quyền khai thác khoáng sản</t>
  </si>
  <si>
    <t>Thu khác ngân sách</t>
  </si>
  <si>
    <t>Thu từ quỹ đất công ích, hoa lợi công sản khác</t>
  </si>
  <si>
    <t>Thu hồi vốn, thu cổ tức, lợi nhuận được chia của Nhà nước và lợi nhuận sau thuế còn lại sau khi trích lập các quỹ của doanh nghiệp nhà nước</t>
  </si>
  <si>
    <t xml:space="preserve">Thu từ dầu thô </t>
  </si>
  <si>
    <t>Thu từ hoạt động xuất, nhập khẩu</t>
  </si>
  <si>
    <t>Thuế giá trị gia tăng thu từ hàng hóa nhập khẩu</t>
  </si>
  <si>
    <t>Thuế xuất khẩu</t>
  </si>
  <si>
    <t>Thuế nhập khẩu</t>
  </si>
  <si>
    <t>Thuế tiêu thụ đặc biệt thu từ hàng hóa nhập khẩu</t>
  </si>
  <si>
    <t>Thuế  bảo vệ môi trường thu từ hàng hóa nhập khẩu</t>
  </si>
  <si>
    <t>Thu khác</t>
  </si>
  <si>
    <t>Thu viện trợ</t>
  </si>
  <si>
    <t>DỰ TOÁN</t>
  </si>
  <si>
    <t>Biểu số 48/CK-NSNN</t>
  </si>
  <si>
    <t>Phí và lệ phí trung ương</t>
  </si>
  <si>
    <t>Phí và lệ phí địa phương</t>
  </si>
  <si>
    <t>Phí và lệ phí huyện</t>
  </si>
  <si>
    <t>Phí và lệ phí xã, phường</t>
  </si>
  <si>
    <t>ỦY BAN NHÂN DÂN
  TỈNH QUẢNG TRỊ</t>
  </si>
  <si>
    <t>DỰ TOÁN THU NGÂN SÁCH NHÀ NƯỚC NĂM 2025</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</si>
</sst>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quot;$&quot;* #,##0.00_);_(&quot;$&quot;* \(#,##0.00\);_(&quot;$&quot;* &quot;-&quot;??_);_(@_)"/>
    <numFmt numFmtId="43" formatCode="_(* #,##0.00_);_(* \(#,##0.00\);_(* &quot;-&quot;??_);_(@_)"/>
    <numFmt numFmtId="164" formatCode="#,###;\-#,###;&quot;&quot;;_(@_)"/>
    <numFmt numFmtId="165" formatCode="###,###"/>
  </numFmts>
  <fonts count="15" x14ac:knownFonts="1">
    <font>
      <sz val="11"/>
      <color theme="1"/>
      <name val="Calibri"/>
      <family val="2"/>
      <scheme val="minor"/>
    </font>
    <font>
      <sz val="12"/>
      <name val=".VnArial Narrow"/>
      <family val="2"/>
    </font>
    <font>
      <sz val="12"/>
      <name val=".VnArial Narrow"/>
      <family val="2"/>
    </font>
    <font>
      <sz val="12"/>
      <name val="Times New Roman"/>
      <family val="1"/>
    </font>
    <font>
      <b/>
      <sz val="12"/>
      <name val="Times New Roman"/>
      <family val="1"/>
    </font>
    <font>
      <i/>
      <sz val="12"/>
      <name val="Times New Roman"/>
      <family val="1"/>
    </font>
    <font>
      <sz val="12"/>
      <name val=".VnTime"/>
      <family val="2"/>
    </font>
    <font>
      <sz val="10"/>
      <name val="Arial"/>
      <family val="2"/>
      <charset val="163"/>
    </font>
    <font>
      <sz val="13"/>
      <name val=".VnTime"/>
      <family val="2"/>
    </font>
    <font>
      <sz val="11"/>
      <name val="Times New Roman"/>
      <family val="1"/>
      <charset val="163"/>
    </font>
    <font>
      <sz val="11"/>
      <color theme="1"/>
      <name val="Calibri"/>
      <family val="2"/>
      <charset val="163"/>
      <scheme val="minor"/>
    </font>
    <font>
      <sz val="12"/>
      <color rgb="FFFF0000"/>
      <name val="Times New Roman"/>
      <family val="1"/>
    </font>
    <font>
      <b/>
      <sz val="12"/>
      <color theme="1"/>
      <name val="Times New Roman"/>
      <family val="1"/>
    </font>
    <font>
      <sz val="12"/>
      <color theme="1"/>
      <name val="Times New Roman"/>
      <family val="1"/>
    </font>
    <font>
      <i/>
      <sz val="12"/>
      <color theme="1"/>
      <name val="Times New Roman"/>
      <family val="1"/>
    </font>
  </fonts>
  <fills count="2">
    <fill>
      <patternFill patternType="none"/>
    </fill>
    <fill>
      <patternFill patternType="gray125"/>
    </fill>
  </fills>
  <borders count="11">
    <border>
      <left/>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1">
    <xf numFmtId="0" fontId="0" fillId="0" borderId="0"/>
    <xf numFmtId="43" fontId="9" fillId="0" borderId="0" applyFont="0" applyFill="0" applyBorder="0" applyAlignment="0" applyProtection="0"/>
    <xf numFmtId="44" fontId="9" fillId="0" borderId="0" applyFont="0" applyFill="0" applyBorder="0" applyAlignment="0" applyProtection="0"/>
    <xf numFmtId="164" fontId="8" fillId="0" borderId="0" applyFont="0" applyFill="0" applyBorder="0" applyAlignment="0" applyProtection="0"/>
    <xf numFmtId="0" fontId="6" fillId="0" borderId="0"/>
    <xf numFmtId="0" fontId="7" fillId="0" borderId="0"/>
    <xf numFmtId="0" fontId="2" fillId="0" borderId="0"/>
    <xf numFmtId="0" fontId="10" fillId="0" borderId="0"/>
    <xf numFmtId="0" fontId="6" fillId="0" borderId="0"/>
    <xf numFmtId="0" fontId="9" fillId="0" borderId="0"/>
    <xf numFmtId="0" fontId="1" fillId="0" borderId="0"/>
  </cellStyleXfs>
  <cellXfs count="42">
    <xf numFmtId="0" fontId="0" fillId="0" borderId="0" xfId="0"/>
    <xf numFmtId="0" fontId="3" fillId="0" borderId="2" xfId="0" applyFont="1" applyFill="1" applyBorder="1" applyAlignment="1">
      <alignment horizontal="center" vertical="center"/>
    </xf>
    <xf numFmtId="0" fontId="3" fillId="0" borderId="3" xfId="0" applyFont="1" applyFill="1" applyBorder="1" applyAlignment="1">
      <alignment horizontal="justify" vertical="center" wrapText="1"/>
    </xf>
    <xf numFmtId="165" fontId="12" fillId="0" borderId="2" xfId="0" applyNumberFormat="1" applyFont="1" applyFill="1" applyBorder="1" applyAlignment="1">
      <alignment horizontal="right" vertical="center" wrapText="1"/>
    </xf>
    <xf numFmtId="165" fontId="13" fillId="0" borderId="2" xfId="0" applyNumberFormat="1" applyFont="1" applyFill="1" applyBorder="1" applyAlignment="1">
      <alignment horizontal="right" vertical="center" wrapText="1"/>
    </xf>
    <xf numFmtId="165" fontId="14" fillId="0" borderId="2" xfId="0" applyNumberFormat="1" applyFont="1" applyFill="1" applyBorder="1" applyAlignment="1">
      <alignment horizontal="right" vertical="center" wrapText="1"/>
    </xf>
    <xf numFmtId="0" fontId="4" fillId="0" borderId="0" xfId="0" applyFont="1" applyFill="1" applyAlignment="1">
      <alignment horizontal="centerContinuous" vertical="center"/>
    </xf>
    <xf numFmtId="0" fontId="11" fillId="0" borderId="0" xfId="0" applyFont="1" applyFill="1" applyAlignment="1">
      <alignment vertical="center"/>
    </xf>
    <xf numFmtId="0" fontId="3" fillId="0" borderId="0" xfId="0" applyFont="1" applyFill="1" applyAlignment="1">
      <alignment vertical="center"/>
    </xf>
    <xf numFmtId="0" fontId="4" fillId="0" borderId="0" xfId="0" applyFont="1" applyFill="1" applyAlignment="1">
      <alignment horizontal="centerContinuous" vertical="center" wrapText="1"/>
    </xf>
    <xf numFmtId="0" fontId="3" fillId="0" borderId="0" xfId="0" applyFont="1" applyFill="1" applyAlignment="1">
      <alignment horizontal="centerContinuous" vertical="center"/>
    </xf>
    <xf numFmtId="0" fontId="4" fillId="0" borderId="6"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4" xfId="0" applyFont="1" applyFill="1" applyBorder="1" applyAlignment="1">
      <alignment vertical="center"/>
    </xf>
    <xf numFmtId="3" fontId="4" fillId="0" borderId="1" xfId="0" applyNumberFormat="1" applyFont="1" applyFill="1" applyBorder="1" applyAlignment="1">
      <alignment vertical="center"/>
    </xf>
    <xf numFmtId="0" fontId="4" fillId="0" borderId="2" xfId="0" applyFont="1" applyFill="1" applyBorder="1" applyAlignment="1">
      <alignment horizontal="center" vertical="center"/>
    </xf>
    <xf numFmtId="0" fontId="4" fillId="0" borderId="3" xfId="0" applyFont="1" applyFill="1" applyBorder="1" applyAlignment="1">
      <alignment vertical="center"/>
    </xf>
    <xf numFmtId="0" fontId="3" fillId="0" borderId="3" xfId="0" applyFont="1" applyFill="1" applyBorder="1" applyAlignment="1">
      <alignment vertical="center"/>
    </xf>
    <xf numFmtId="0" fontId="5" fillId="0" borderId="2" xfId="0" quotePrefix="1" applyFont="1" applyFill="1" applyBorder="1" applyAlignment="1">
      <alignment horizontal="center" vertical="center"/>
    </xf>
    <xf numFmtId="0" fontId="5" fillId="0" borderId="2" xfId="0" applyFont="1" applyFill="1" applyBorder="1" applyAlignment="1">
      <alignment vertical="center"/>
    </xf>
    <xf numFmtId="0" fontId="5" fillId="0" borderId="3" xfId="0" applyFont="1" applyFill="1" applyBorder="1" applyAlignment="1">
      <alignment vertical="center"/>
    </xf>
    <xf numFmtId="3" fontId="5" fillId="0" borderId="2" xfId="0" applyNumberFormat="1" applyFont="1" applyFill="1" applyBorder="1" applyAlignment="1">
      <alignment vertical="center"/>
    </xf>
    <xf numFmtId="3" fontId="4" fillId="0" borderId="2" xfId="0" applyNumberFormat="1" applyFont="1" applyFill="1" applyBorder="1" applyAlignment="1">
      <alignment vertical="center"/>
    </xf>
    <xf numFmtId="3" fontId="3" fillId="0" borderId="2" xfId="0" applyNumberFormat="1" applyFont="1" applyFill="1" applyBorder="1" applyAlignment="1">
      <alignment vertical="center"/>
    </xf>
    <xf numFmtId="3" fontId="13" fillId="0" borderId="2" xfId="0" applyNumberFormat="1" applyFont="1" applyFill="1" applyBorder="1" applyAlignment="1">
      <alignment vertical="center"/>
    </xf>
    <xf numFmtId="0" fontId="3" fillId="0" borderId="2" xfId="0" applyFont="1" applyFill="1" applyBorder="1" applyAlignment="1">
      <alignment vertical="center"/>
    </xf>
    <xf numFmtId="0" fontId="4" fillId="0" borderId="5" xfId="0" applyFont="1" applyFill="1" applyBorder="1" applyAlignment="1">
      <alignment horizontal="center" vertical="center"/>
    </xf>
    <xf numFmtId="0" fontId="4" fillId="0" borderId="5" xfId="0" applyFont="1" applyFill="1" applyBorder="1" applyAlignment="1">
      <alignment vertical="center"/>
    </xf>
    <xf numFmtId="0" fontId="5" fillId="0" borderId="0" xfId="0" applyNumberFormat="1" applyFont="1" applyFill="1" applyAlignment="1">
      <alignment horizontal="center" vertical="center" wrapText="1"/>
    </xf>
    <xf numFmtId="0" fontId="4" fillId="0" borderId="8"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9" xfId="0" applyFont="1" applyFill="1" applyBorder="1" applyAlignment="1">
      <alignment horizontal="center" vertical="center"/>
    </xf>
    <xf numFmtId="0" fontId="4" fillId="0" borderId="10" xfId="0" applyFont="1" applyFill="1" applyBorder="1" applyAlignment="1">
      <alignment horizontal="center" vertical="center"/>
    </xf>
    <xf numFmtId="0" fontId="4" fillId="0" borderId="0" xfId="0" applyFont="1" applyFill="1" applyAlignment="1">
      <alignment horizontal="left" vertical="center" wrapText="1"/>
    </xf>
    <xf numFmtId="0" fontId="5" fillId="0" borderId="0" xfId="0" applyFont="1" applyFill="1" applyAlignment="1">
      <alignment horizontal="right" vertical="center"/>
    </xf>
    <xf numFmtId="0" fontId="5" fillId="0" borderId="0" xfId="0" applyFont="1" applyFill="1" applyAlignment="1">
      <alignment horizontal="left" vertical="center"/>
    </xf>
    <xf numFmtId="0" fontId="5" fillId="0" borderId="0" xfId="0" applyFont="1" applyFill="1" applyAlignment="1">
      <alignment horizontal="right" vertical="center"/>
    </xf>
    <xf numFmtId="0" fontId="4" fillId="0" borderId="0" xfId="0" applyFont="1" applyFill="1" applyAlignment="1">
      <alignment vertical="center"/>
    </xf>
    <xf numFmtId="0" fontId="5" fillId="0" borderId="0" xfId="0" applyFont="1" applyFill="1" applyAlignment="1">
      <alignment vertical="center"/>
    </xf>
    <xf numFmtId="3" fontId="4" fillId="0" borderId="5" xfId="0" applyNumberFormat="1" applyFont="1" applyFill="1" applyBorder="1" applyAlignment="1">
      <alignment vertical="center"/>
    </xf>
  </cellXfs>
  <cellStyles count="11">
    <cellStyle name="Comma 2" xfId="1"/>
    <cellStyle name="Currency 2" xfId="2"/>
    <cellStyle name="HAI" xfId="3"/>
    <cellStyle name="Normal" xfId="0" builtinId="0"/>
    <cellStyle name="Normal 2" xfId="4"/>
    <cellStyle name="Normal 3" xfId="5"/>
    <cellStyle name="Normal 4" xfId="6"/>
    <cellStyle name="Normal 5" xfId="7"/>
    <cellStyle name="Normal 6" xfId="8"/>
    <cellStyle name="Normal 7" xfId="9"/>
    <cellStyle name="Normal 8" xf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T-2025-N-B47-TT343-4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sheetDataSet>
      <sheetData sheetId="0">
        <row r="5">
          <cell r="A5" t="str">
            <v>(Kèm theo Quyết định số           /QĐ-UBND ngày        tháng 12 năm 2024 của UBND tỉnh)</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2"/>
  <sheetViews>
    <sheetView tabSelected="1" zoomScale="70" zoomScaleNormal="70" workbookViewId="0">
      <selection sqref="A1:XFD1"/>
    </sheetView>
  </sheetViews>
  <sheetFormatPr defaultColWidth="12.85546875" defaultRowHeight="15.75" x14ac:dyDescent="0.25"/>
  <cols>
    <col min="1" max="1" width="5.7109375" style="8" customWidth="1"/>
    <col min="2" max="2" width="58" style="8" customWidth="1"/>
    <col min="3" max="3" width="14.140625" style="8" customWidth="1"/>
    <col min="4" max="4" width="13.28515625" style="8" customWidth="1"/>
    <col min="5" max="16384" width="12.85546875" style="8"/>
  </cols>
  <sheetData>
    <row r="1" spans="1:5" ht="42.75" customHeight="1" x14ac:dyDescent="0.25">
      <c r="A1" s="35" t="s">
        <v>49</v>
      </c>
      <c r="B1" s="35"/>
      <c r="C1" s="36" t="s">
        <v>44</v>
      </c>
      <c r="D1" s="36"/>
      <c r="E1" s="7"/>
    </row>
    <row r="2" spans="1:5" ht="21" customHeight="1" x14ac:dyDescent="0.25">
      <c r="A2" s="9" t="s">
        <v>50</v>
      </c>
      <c r="B2" s="6"/>
      <c r="C2" s="10"/>
      <c r="D2" s="10"/>
    </row>
    <row r="3" spans="1:5" ht="21" customHeight="1" x14ac:dyDescent="0.25">
      <c r="A3" s="29" t="str">
        <f>+[1]Sheet1!$A$5:$C$5</f>
        <v>(Kèm theo Quyết định số           /QĐ-UBND ngày        tháng 12 năm 2024 của UBND tỉnh)</v>
      </c>
      <c r="B3" s="29"/>
      <c r="C3" s="29"/>
      <c r="D3" s="29"/>
    </row>
    <row r="4" spans="1:5" ht="23.25" customHeight="1" x14ac:dyDescent="0.25">
      <c r="A4" s="37"/>
      <c r="B4" s="37"/>
      <c r="D4" s="38" t="s">
        <v>0</v>
      </c>
    </row>
    <row r="5" spans="1:5" ht="16.5" customHeight="1" x14ac:dyDescent="0.25">
      <c r="A5" s="30" t="s">
        <v>1</v>
      </c>
      <c r="B5" s="30" t="s">
        <v>2</v>
      </c>
      <c r="C5" s="33" t="s">
        <v>43</v>
      </c>
      <c r="D5" s="34"/>
    </row>
    <row r="6" spans="1:5" ht="13.5" customHeight="1" x14ac:dyDescent="0.25">
      <c r="A6" s="31"/>
      <c r="B6" s="31"/>
      <c r="C6" s="11" t="s">
        <v>8</v>
      </c>
      <c r="D6" s="11" t="s">
        <v>9</v>
      </c>
    </row>
    <row r="7" spans="1:5" ht="13.5" customHeight="1" x14ac:dyDescent="0.25">
      <c r="A7" s="32"/>
      <c r="B7" s="32"/>
      <c r="C7" s="12" t="s">
        <v>10</v>
      </c>
      <c r="D7" s="12" t="s">
        <v>11</v>
      </c>
    </row>
    <row r="8" spans="1:5" s="39" customFormat="1" ht="18" customHeight="1" x14ac:dyDescent="0.25">
      <c r="A8" s="13"/>
      <c r="B8" s="14" t="s">
        <v>12</v>
      </c>
      <c r="C8" s="15">
        <f>+C9+C35+C42</f>
        <v>4965255</v>
      </c>
      <c r="D8" s="15">
        <f>+D9+D35+D42</f>
        <v>3602655</v>
      </c>
    </row>
    <row r="9" spans="1:5" s="39" customFormat="1" ht="18" customHeight="1" x14ac:dyDescent="0.25">
      <c r="A9" s="16" t="s">
        <v>3</v>
      </c>
      <c r="B9" s="17" t="s">
        <v>13</v>
      </c>
      <c r="C9" s="3">
        <f>+C10+C11+C12+C13+C14+C15+C18+C19+C24+C25+C26+C27+C28+C29+C30+C31+C32+C33</f>
        <v>3851000</v>
      </c>
      <c r="D9" s="3">
        <f>+D10+D11+D12+D13+D14+D15+D18+D19+D24+D25+D26+D27+D28+D29+D30+D31+D32+D33</f>
        <v>3588400</v>
      </c>
    </row>
    <row r="10" spans="1:5" ht="18" customHeight="1" x14ac:dyDescent="0.25">
      <c r="A10" s="1">
        <v>1</v>
      </c>
      <c r="B10" s="18" t="s">
        <v>14</v>
      </c>
      <c r="C10" s="4">
        <v>165000</v>
      </c>
      <c r="D10" s="4">
        <v>165000</v>
      </c>
    </row>
    <row r="11" spans="1:5" ht="18" customHeight="1" x14ac:dyDescent="0.25">
      <c r="A11" s="1">
        <f>A10+1</f>
        <v>2</v>
      </c>
      <c r="B11" s="18" t="s">
        <v>15</v>
      </c>
      <c r="C11" s="4">
        <v>55000</v>
      </c>
      <c r="D11" s="4">
        <v>55000</v>
      </c>
    </row>
    <row r="12" spans="1:5" ht="18" customHeight="1" x14ac:dyDescent="0.25">
      <c r="A12" s="1">
        <f>A11+1</f>
        <v>3</v>
      </c>
      <c r="B12" s="18" t="s">
        <v>16</v>
      </c>
      <c r="C12" s="4">
        <v>34000</v>
      </c>
      <c r="D12" s="4">
        <v>34000</v>
      </c>
    </row>
    <row r="13" spans="1:5" ht="18" customHeight="1" x14ac:dyDescent="0.25">
      <c r="A13" s="1">
        <f>A12+1</f>
        <v>4</v>
      </c>
      <c r="B13" s="18" t="s">
        <v>17</v>
      </c>
      <c r="C13" s="4">
        <v>1327000</v>
      </c>
      <c r="D13" s="4">
        <v>1327000</v>
      </c>
    </row>
    <row r="14" spans="1:5" ht="18" customHeight="1" x14ac:dyDescent="0.25">
      <c r="A14" s="1">
        <f>A13+1</f>
        <v>5</v>
      </c>
      <c r="B14" s="18" t="s">
        <v>18</v>
      </c>
      <c r="C14" s="4">
        <v>150000</v>
      </c>
      <c r="D14" s="4">
        <v>150000</v>
      </c>
    </row>
    <row r="15" spans="1:5" ht="18" customHeight="1" x14ac:dyDescent="0.25">
      <c r="A15" s="1">
        <f>A14+1</f>
        <v>6</v>
      </c>
      <c r="B15" s="18" t="s">
        <v>19</v>
      </c>
      <c r="C15" s="4">
        <f>+C16+C17</f>
        <v>365000</v>
      </c>
      <c r="D15" s="4">
        <v>219000</v>
      </c>
    </row>
    <row r="16" spans="1:5" s="40" customFormat="1" ht="18" customHeight="1" x14ac:dyDescent="0.25">
      <c r="A16" s="19" t="s">
        <v>7</v>
      </c>
      <c r="B16" s="20" t="s">
        <v>20</v>
      </c>
      <c r="C16" s="5">
        <v>146000</v>
      </c>
      <c r="D16" s="5"/>
    </row>
    <row r="17" spans="1:4" s="40" customFormat="1" ht="18" customHeight="1" x14ac:dyDescent="0.25">
      <c r="A17" s="19" t="s">
        <v>7</v>
      </c>
      <c r="B17" s="20" t="s">
        <v>21</v>
      </c>
      <c r="C17" s="5">
        <v>219000</v>
      </c>
      <c r="D17" s="5">
        <v>219000</v>
      </c>
    </row>
    <row r="18" spans="1:4" ht="18" customHeight="1" x14ac:dyDescent="0.25">
      <c r="A18" s="1">
        <f>A15+1</f>
        <v>7</v>
      </c>
      <c r="B18" s="18" t="s">
        <v>22</v>
      </c>
      <c r="C18" s="4">
        <v>160000</v>
      </c>
      <c r="D18" s="4">
        <v>160000</v>
      </c>
    </row>
    <row r="19" spans="1:4" ht="18" customHeight="1" x14ac:dyDescent="0.25">
      <c r="A19" s="1">
        <f>A18+1</f>
        <v>8</v>
      </c>
      <c r="B19" s="18" t="s">
        <v>23</v>
      </c>
      <c r="C19" s="4">
        <v>125000</v>
      </c>
      <c r="D19" s="4">
        <v>98000</v>
      </c>
    </row>
    <row r="20" spans="1:4" s="40" customFormat="1" ht="18" customHeight="1" x14ac:dyDescent="0.25">
      <c r="A20" s="19" t="s">
        <v>7</v>
      </c>
      <c r="B20" s="21" t="s">
        <v>45</v>
      </c>
      <c r="C20" s="5">
        <v>27000</v>
      </c>
      <c r="D20" s="5"/>
    </row>
    <row r="21" spans="1:4" s="40" customFormat="1" ht="18" customHeight="1" x14ac:dyDescent="0.25">
      <c r="A21" s="19" t="s">
        <v>7</v>
      </c>
      <c r="B21" s="21" t="s">
        <v>46</v>
      </c>
      <c r="C21" s="5">
        <v>73385</v>
      </c>
      <c r="D21" s="5">
        <v>73385</v>
      </c>
    </row>
    <row r="22" spans="1:4" s="40" customFormat="1" ht="18" customHeight="1" x14ac:dyDescent="0.25">
      <c r="A22" s="19" t="s">
        <v>7</v>
      </c>
      <c r="B22" s="21" t="s">
        <v>47</v>
      </c>
      <c r="C22" s="5">
        <v>24615</v>
      </c>
      <c r="D22" s="5">
        <v>24615</v>
      </c>
    </row>
    <row r="23" spans="1:4" s="40" customFormat="1" ht="18" customHeight="1" x14ac:dyDescent="0.25">
      <c r="A23" s="19" t="s">
        <v>7</v>
      </c>
      <c r="B23" s="21" t="s">
        <v>48</v>
      </c>
      <c r="C23" s="22"/>
      <c r="D23" s="22"/>
    </row>
    <row r="24" spans="1:4" ht="18" customHeight="1" x14ac:dyDescent="0.25">
      <c r="A24" s="1">
        <f>A19+1</f>
        <v>9</v>
      </c>
      <c r="B24" s="18" t="s">
        <v>24</v>
      </c>
      <c r="C24" s="4"/>
      <c r="D24" s="4">
        <v>0</v>
      </c>
    </row>
    <row r="25" spans="1:4" ht="18" customHeight="1" x14ac:dyDescent="0.25">
      <c r="A25" s="1">
        <f>A24+1</f>
        <v>10</v>
      </c>
      <c r="B25" s="18" t="s">
        <v>25</v>
      </c>
      <c r="C25" s="4">
        <v>8000</v>
      </c>
      <c r="D25" s="4">
        <v>8000</v>
      </c>
    </row>
    <row r="26" spans="1:4" ht="18" customHeight="1" x14ac:dyDescent="0.25">
      <c r="A26" s="1">
        <f>A25+1</f>
        <v>11</v>
      </c>
      <c r="B26" s="18" t="s">
        <v>26</v>
      </c>
      <c r="C26" s="4">
        <v>36000</v>
      </c>
      <c r="D26" s="4">
        <v>36000</v>
      </c>
    </row>
    <row r="27" spans="1:4" ht="18" customHeight="1" x14ac:dyDescent="0.25">
      <c r="A27" s="1">
        <f>A26+1</f>
        <v>12</v>
      </c>
      <c r="B27" s="18" t="s">
        <v>27</v>
      </c>
      <c r="C27" s="4">
        <v>1200000</v>
      </c>
      <c r="D27" s="4">
        <v>1200000</v>
      </c>
    </row>
    <row r="28" spans="1:4" ht="18" customHeight="1" x14ac:dyDescent="0.25">
      <c r="A28" s="1">
        <f>A27+1</f>
        <v>13</v>
      </c>
      <c r="B28" s="18" t="s">
        <v>28</v>
      </c>
      <c r="C28" s="4">
        <v>700</v>
      </c>
      <c r="D28" s="4">
        <v>700</v>
      </c>
    </row>
    <row r="29" spans="1:4" ht="18" customHeight="1" x14ac:dyDescent="0.25">
      <c r="A29" s="1">
        <v>14</v>
      </c>
      <c r="B29" s="18" t="s">
        <v>29</v>
      </c>
      <c r="C29" s="4">
        <v>58000</v>
      </c>
      <c r="D29" s="4">
        <v>58000</v>
      </c>
    </row>
    <row r="30" spans="1:4" ht="18" customHeight="1" x14ac:dyDescent="0.25">
      <c r="A30" s="1">
        <v>15</v>
      </c>
      <c r="B30" s="18" t="s">
        <v>30</v>
      </c>
      <c r="C30" s="4">
        <v>22300</v>
      </c>
      <c r="D30" s="4">
        <v>14700</v>
      </c>
    </row>
    <row r="31" spans="1:4" ht="18" customHeight="1" x14ac:dyDescent="0.25">
      <c r="A31" s="1">
        <v>16</v>
      </c>
      <c r="B31" s="18" t="s">
        <v>31</v>
      </c>
      <c r="C31" s="4">
        <v>132000</v>
      </c>
      <c r="D31" s="4">
        <v>50000</v>
      </c>
    </row>
    <row r="32" spans="1:4" ht="18" customHeight="1" x14ac:dyDescent="0.25">
      <c r="A32" s="1">
        <v>17</v>
      </c>
      <c r="B32" s="18" t="s">
        <v>32</v>
      </c>
      <c r="C32" s="4">
        <v>7000</v>
      </c>
      <c r="D32" s="4">
        <v>7000</v>
      </c>
    </row>
    <row r="33" spans="1:4" ht="51" customHeight="1" x14ac:dyDescent="0.25">
      <c r="A33" s="1">
        <v>18</v>
      </c>
      <c r="B33" s="2" t="s">
        <v>33</v>
      </c>
      <c r="C33" s="4">
        <v>6000</v>
      </c>
      <c r="D33" s="4">
        <v>6000</v>
      </c>
    </row>
    <row r="34" spans="1:4" s="39" customFormat="1" ht="18" customHeight="1" x14ac:dyDescent="0.25">
      <c r="A34" s="16" t="s">
        <v>4</v>
      </c>
      <c r="B34" s="17" t="s">
        <v>34</v>
      </c>
      <c r="C34" s="23"/>
      <c r="D34" s="23"/>
    </row>
    <row r="35" spans="1:4" s="39" customFormat="1" ht="18" customHeight="1" x14ac:dyDescent="0.25">
      <c r="A35" s="16" t="s">
        <v>5</v>
      </c>
      <c r="B35" s="17" t="s">
        <v>35</v>
      </c>
      <c r="C35" s="3">
        <v>1100000</v>
      </c>
      <c r="D35" s="23"/>
    </row>
    <row r="36" spans="1:4" ht="18" customHeight="1" x14ac:dyDescent="0.25">
      <c r="A36" s="1">
        <v>1</v>
      </c>
      <c r="B36" s="18" t="s">
        <v>36</v>
      </c>
      <c r="C36" s="4">
        <v>890000</v>
      </c>
      <c r="D36" s="24"/>
    </row>
    <row r="37" spans="1:4" ht="18" customHeight="1" x14ac:dyDescent="0.25">
      <c r="A37" s="1">
        <f>A36+1</f>
        <v>2</v>
      </c>
      <c r="B37" s="18" t="s">
        <v>37</v>
      </c>
      <c r="C37" s="4">
        <v>70000</v>
      </c>
      <c r="D37" s="24"/>
    </row>
    <row r="38" spans="1:4" ht="18" customHeight="1" x14ac:dyDescent="0.25">
      <c r="A38" s="1">
        <f>A37+1</f>
        <v>3</v>
      </c>
      <c r="B38" s="18" t="s">
        <v>38</v>
      </c>
      <c r="C38" s="4">
        <v>60000</v>
      </c>
      <c r="D38" s="24"/>
    </row>
    <row r="39" spans="1:4" ht="18" customHeight="1" x14ac:dyDescent="0.25">
      <c r="A39" s="1">
        <f>A38+1</f>
        <v>4</v>
      </c>
      <c r="B39" s="18" t="s">
        <v>39</v>
      </c>
      <c r="C39" s="25"/>
      <c r="D39" s="24"/>
    </row>
    <row r="40" spans="1:4" ht="18" customHeight="1" x14ac:dyDescent="0.25">
      <c r="A40" s="1">
        <v>5</v>
      </c>
      <c r="B40" s="18" t="s">
        <v>40</v>
      </c>
      <c r="C40" s="25">
        <v>70000</v>
      </c>
      <c r="D40" s="24"/>
    </row>
    <row r="41" spans="1:4" ht="18" customHeight="1" x14ac:dyDescent="0.25">
      <c r="A41" s="1">
        <v>6</v>
      </c>
      <c r="B41" s="26" t="s">
        <v>41</v>
      </c>
      <c r="C41" s="25">
        <v>10000</v>
      </c>
      <c r="D41" s="24"/>
    </row>
    <row r="42" spans="1:4" ht="18" customHeight="1" x14ac:dyDescent="0.25">
      <c r="A42" s="27" t="s">
        <v>6</v>
      </c>
      <c r="B42" s="28" t="s">
        <v>42</v>
      </c>
      <c r="C42" s="41">
        <v>14255</v>
      </c>
      <c r="D42" s="41">
        <v>14255</v>
      </c>
    </row>
  </sheetData>
  <mergeCells count="6">
    <mergeCell ref="C1:D1"/>
    <mergeCell ref="A3:D3"/>
    <mergeCell ref="A5:A7"/>
    <mergeCell ref="B5:B7"/>
    <mergeCell ref="C5:D5"/>
    <mergeCell ref="A1:B1"/>
  </mergeCells>
  <pageMargins left="0.56000000000000005" right="0.35" top="0.3" bottom="0.34" header="0.23" footer="0.2"/>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6CBF6C4-1D68-4CDB-8CC5-57363EDC09D8}">
  <ds:schemaRefs>
    <ds:schemaRef ds:uri="http://schemas.microsoft.com/sharepoint/v3/contenttype/forms"/>
  </ds:schemaRefs>
</ds:datastoreItem>
</file>

<file path=customXml/itemProps2.xml><?xml version="1.0" encoding="utf-8"?>
<ds:datastoreItem xmlns:ds="http://schemas.openxmlformats.org/officeDocument/2006/customXml" ds:itemID="{A733D1D9-C2CE-46CF-AA93-757F84F269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Biểu số 48 CK-NSNN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Quang Lương Xuân</dc:creator>
  <cp:lastModifiedBy>Admin</cp:lastModifiedBy>
  <cp:lastPrinted>2025-01-08T06:43:15Z</cp:lastPrinted>
  <dcterms:created xsi:type="dcterms:W3CDTF">2018-08-22T07:49:45Z</dcterms:created>
  <dcterms:modified xsi:type="dcterms:W3CDTF">2025-01-08T06:44:36Z</dcterms:modified>
</cp:coreProperties>
</file>