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.GIANG QLNS\21. CÔNG KHAI NGÂN SÁCH\Công khai QT 2022-DT 2024\Công khai QToan 2022\"/>
    </mc:Choice>
  </mc:AlternateContent>
  <bookViews>
    <workbookView xWindow="0" yWindow="0" windowWidth="21600" windowHeight="9735"/>
  </bookViews>
  <sheets>
    <sheet name="B62 ckns" sheetId="1" r:id="rId1"/>
  </sheets>
  <calcPr calcId="152511"/>
</workbook>
</file>

<file path=xl/calcChain.xml><?xml version="1.0" encoding="utf-8"?>
<calcChain xmlns="http://schemas.openxmlformats.org/spreadsheetml/2006/main">
  <c r="E34" i="1" l="1"/>
  <c r="E36" i="1"/>
  <c r="E35" i="1"/>
  <c r="E32" i="1"/>
  <c r="E31" i="1"/>
  <c r="E30" i="1"/>
  <c r="C30" i="1"/>
  <c r="D30" i="1"/>
  <c r="E23" i="1"/>
  <c r="E22" i="1"/>
  <c r="E21" i="1"/>
  <c r="E20" i="1"/>
  <c r="E19" i="1"/>
  <c r="E18" i="1"/>
  <c r="E26" i="1"/>
  <c r="E28" i="1"/>
  <c r="E27" i="1"/>
  <c r="A28" i="1" l="1"/>
  <c r="A12" i="1"/>
  <c r="A15" i="1"/>
  <c r="A16" i="1"/>
  <c r="A17" i="1"/>
</calcChain>
</file>

<file path=xl/sharedStrings.xml><?xml version="1.0" encoding="utf-8"?>
<sst xmlns="http://schemas.openxmlformats.org/spreadsheetml/2006/main" count="52" uniqueCount="49">
  <si>
    <t>Đơn vị: Triệu đồng</t>
  </si>
  <si>
    <t>STT</t>
  </si>
  <si>
    <t>NỘI DUNG</t>
  </si>
  <si>
    <t>A</t>
  </si>
  <si>
    <t>B</t>
  </si>
  <si>
    <t>TỔNG NGUỒN THU NSĐP</t>
  </si>
  <si>
    <t>I</t>
  </si>
  <si>
    <t>Thu NSĐP hưởng 100%</t>
  </si>
  <si>
    <t>Thu NSĐP hưởng từ các khoản thu phân chia</t>
  </si>
  <si>
    <t>II</t>
  </si>
  <si>
    <t>Thu bổ sung từ NSTW</t>
  </si>
  <si>
    <t>Thu bổ sung có mục tiêu</t>
  </si>
  <si>
    <t>III</t>
  </si>
  <si>
    <t>Thu từ quỹ dự trữ tài chính</t>
  </si>
  <si>
    <t>Thu kết dư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</si>
  <si>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</si>
  <si>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</si>
  <si>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</si>
  <si>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</si>
  <si>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</si>
  <si>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</si>
  <si>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</si>
  <si>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tạo nguồn, điều chỉnh tiền lương</t>
  </si>
  <si>
    <t>Chi các chương trình mục tiêu</t>
  </si>
  <si>
    <t>Chi các chương trình mục tiêu quốc gia</t>
  </si>
  <si>
    <t>Chi các chương trình mục tiêu, nhiệm vụ</t>
  </si>
  <si>
    <t>Chi chuyển nguồn sang năm sau</t>
  </si>
  <si>
    <t>C</t>
  </si>
  <si>
    <t>D</t>
  </si>
  <si>
    <t>CHI TRẢ NỢ GỐC CỦA NSĐP</t>
  </si>
  <si>
    <t>Từ nguồn vay để trả nợ gốc</t>
  </si>
  <si>
    <t>Từ nguồn bội thu, tăng thu, tiết kiệm chi, kết dư ngân sách cấp tỉnh</t>
  </si>
  <si>
    <t>Đ</t>
  </si>
  <si>
    <t>TỔNG MỨC VAY CỦA NSĐP</t>
  </si>
  <si>
    <t>Vay để bù đắp bội chi</t>
  </si>
  <si>
    <t>Vay để trả nợ gốc</t>
  </si>
  <si>
    <t>-</t>
  </si>
  <si>
    <t xml:space="preserve">Thu bổ sung cân đối </t>
  </si>
  <si>
    <t>DỰ TOÁN</t>
  </si>
  <si>
    <t>Chi cân đối NSĐP</t>
  </si>
  <si>
    <t>Biểu số 62/CK-NSNN</t>
  </si>
  <si>
    <t>QUYẾT TOÁN</t>
  </si>
  <si>
    <t>SO SÁNH
(%)</t>
  </si>
  <si>
    <t>Thu ngân sách địa phương được hưởng theo phân cấp</t>
  </si>
  <si>
    <t>BỘI CHI NSĐP/BỘI THU NSĐP/KẾT DƯ NSĐP</t>
  </si>
  <si>
    <t>E</t>
  </si>
  <si>
    <t>TỔNG MỨC DƯ NỢ VAY CUỐI NĂM CỦA NSĐP</t>
  </si>
  <si>
    <t>CÂN ĐỐI NGÂN SÁCH ĐỊA PHƯƠNG NĂM 2022</t>
  </si>
  <si>
    <t>(Kèm theo Quyết định số           /QĐ-UBND ngày    /12/2022 của UBND tỉnh Quảng Trị)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</si>
</sst>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24" x14ac:knownFonts="1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Times New Roman"/>
      <family val="1"/>
    </font>
    <font>
      <i/>
      <sz val="12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9" fillId="0" borderId="0"/>
    <xf numFmtId="0" fontId="10" fillId="0" borderId="0"/>
    <xf numFmtId="0" fontId="2" fillId="0" borderId="0"/>
    <xf numFmtId="0" fontId="13" fillId="0" borderId="0"/>
    <xf numFmtId="0" fontId="9" fillId="0" borderId="0"/>
    <xf numFmtId="0" fontId="12" fillId="0" borderId="0"/>
    <xf numFmtId="0" fontId="1" fillId="0" borderId="0"/>
    <xf numFmtId="9" fontId="14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NumberFormat="1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9" fontId="15" fillId="2" borderId="1" xfId="11" applyFont="1" applyFill="1" applyBorder="1" applyAlignment="1">
      <alignment horizontal="right" vertical="center" wrapText="1"/>
    </xf>
    <xf numFmtId="4" fontId="15" fillId="2" borderId="2" xfId="0" applyNumberFormat="1" applyFont="1" applyFill="1" applyBorder="1" applyAlignment="1">
      <alignment vertical="center" wrapText="1"/>
    </xf>
    <xf numFmtId="9" fontId="15" fillId="2" borderId="2" xfId="11" applyFont="1" applyFill="1" applyBorder="1" applyAlignment="1">
      <alignment horizontal="right" vertical="center" wrapText="1"/>
    </xf>
    <xf numFmtId="4" fontId="22" fillId="2" borderId="2" xfId="0" applyNumberFormat="1" applyFont="1" applyFill="1" applyBorder="1" applyAlignment="1">
      <alignment vertical="center" wrapText="1"/>
    </xf>
    <xf numFmtId="9" fontId="22" fillId="2" borderId="2" xfId="11" applyFont="1" applyFill="1" applyBorder="1" applyAlignment="1">
      <alignment horizontal="right" vertical="center" wrapText="1"/>
    </xf>
    <xf numFmtId="4" fontId="22" fillId="2" borderId="2" xfId="0" applyNumberFormat="1" applyFont="1" applyFill="1" applyBorder="1" applyAlignment="1">
      <alignment horizontal="right" vertical="center" wrapText="1"/>
    </xf>
    <xf numFmtId="4" fontId="15" fillId="2" borderId="2" xfId="0" applyNumberFormat="1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vertical="center" wrapText="1"/>
    </xf>
    <xf numFmtId="9" fontId="18" fillId="2" borderId="2" xfId="1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right" vertical="center" wrapText="1"/>
    </xf>
    <xf numFmtId="4" fontId="15" fillId="2" borderId="6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Continuous" vertical="center"/>
    </xf>
    <xf numFmtId="0" fontId="15" fillId="0" borderId="0" xfId="0" applyFont="1" applyFill="1" applyAlignment="1">
      <alignment horizontal="centerContinuous" vertical="center"/>
    </xf>
    <xf numFmtId="0" fontId="16" fillId="0" borderId="0" xfId="0" applyFont="1" applyFill="1" applyAlignment="1">
      <alignment horizontal="centerContinuous" vertical="center"/>
    </xf>
    <xf numFmtId="0" fontId="17" fillId="0" borderId="0" xfId="0" applyFont="1" applyFill="1" applyAlignment="1">
      <alignment horizontal="centerContinuous" vertical="center"/>
    </xf>
    <xf numFmtId="0" fontId="19" fillId="0" borderId="0" xfId="0" applyFont="1" applyFill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22" fillId="2" borderId="2" xfId="0" quotePrefix="1" applyFont="1" applyFill="1" applyBorder="1" applyAlignment="1">
      <alignment horizontal="center" vertical="center"/>
    </xf>
    <xf numFmtId="3" fontId="22" fillId="2" borderId="2" xfId="0" applyNumberFormat="1" applyFont="1" applyFill="1" applyBorder="1" applyAlignment="1">
      <alignment vertical="center"/>
    </xf>
    <xf numFmtId="3" fontId="18" fillId="2" borderId="2" xfId="0" applyNumberFormat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3" xfId="0" applyFont="1" applyFill="1" applyBorder="1" applyAlignment="1">
      <alignment horizontal="left" vertical="center" wrapText="1"/>
    </xf>
    <xf numFmtId="3" fontId="23" fillId="2" borderId="2" xfId="0" applyNumberFormat="1" applyFont="1" applyFill="1" applyBorder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/>
    </xf>
    <xf numFmtId="0" fontId="22" fillId="2" borderId="6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22" fillId="2" borderId="2" xfId="11" applyFont="1" applyFill="1" applyBorder="1" applyAlignment="1">
      <alignment vertical="center"/>
    </xf>
    <xf numFmtId="9" fontId="15" fillId="2" borderId="2" xfId="11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</cellXfs>
  <cellStyles count="12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Percent" xfId="1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="85" zoomScaleNormal="85" workbookViewId="0">
      <selection activeCell="G15" sqref="G15"/>
    </sheetView>
  </sheetViews>
  <sheetFormatPr defaultColWidth="12.85546875" defaultRowHeight="15.75" x14ac:dyDescent="0.25"/>
  <cols>
    <col min="1" max="1" width="5.28515625" style="18" bestFit="1" customWidth="1"/>
    <col min="2" max="2" width="50.5703125" style="18" customWidth="1"/>
    <col min="3" max="3" width="17" style="18" customWidth="1"/>
    <col min="4" max="4" width="17.28515625" style="18" customWidth="1"/>
    <col min="5" max="5" width="12.7109375" style="18" customWidth="1"/>
    <col min="6" max="16384" width="12.85546875" style="18"/>
  </cols>
  <sheetData>
    <row r="1" spans="1:8" ht="21" customHeight="1" x14ac:dyDescent="0.25">
      <c r="A1" s="17"/>
      <c r="B1" s="17"/>
      <c r="C1" s="17"/>
      <c r="D1" s="46" t="s">
        <v>40</v>
      </c>
      <c r="E1" s="47"/>
      <c r="F1" s="17"/>
    </row>
    <row r="2" spans="1:8" ht="6" customHeight="1" x14ac:dyDescent="0.25">
      <c r="A2" s="19"/>
      <c r="B2" s="19"/>
      <c r="C2" s="20"/>
      <c r="D2" s="20"/>
      <c r="E2" s="20"/>
    </row>
    <row r="3" spans="1:8" ht="21" customHeight="1" x14ac:dyDescent="0.25">
      <c r="A3" s="21" t="s">
        <v>47</v>
      </c>
      <c r="B3" s="22"/>
      <c r="C3" s="23"/>
      <c r="D3" s="23"/>
      <c r="E3" s="23"/>
    </row>
    <row r="4" spans="1:8" ht="21" customHeight="1" x14ac:dyDescent="0.25">
      <c r="A4" s="48" t="s">
        <v>48</v>
      </c>
      <c r="B4" s="48"/>
      <c r="C4" s="48"/>
      <c r="D4" s="48"/>
      <c r="E4" s="48"/>
      <c r="F4" s="1"/>
      <c r="G4" s="1"/>
      <c r="H4" s="1"/>
    </row>
    <row r="5" spans="1:8" ht="19.5" customHeight="1" x14ac:dyDescent="0.25">
      <c r="A5" s="24"/>
      <c r="B5" s="24"/>
      <c r="C5" s="25"/>
      <c r="D5" s="49" t="s">
        <v>0</v>
      </c>
      <c r="E5" s="49"/>
    </row>
    <row r="6" spans="1:8" s="26" customFormat="1" x14ac:dyDescent="0.25">
      <c r="A6" s="50" t="s">
        <v>1</v>
      </c>
      <c r="B6" s="50" t="s">
        <v>2</v>
      </c>
      <c r="C6" s="50" t="s">
        <v>38</v>
      </c>
      <c r="D6" s="50" t="s">
        <v>41</v>
      </c>
      <c r="E6" s="50" t="s">
        <v>42</v>
      </c>
    </row>
    <row r="7" spans="1:8" s="26" customFormat="1" x14ac:dyDescent="0.25">
      <c r="A7" s="51"/>
      <c r="B7" s="51"/>
      <c r="C7" s="51"/>
      <c r="D7" s="51"/>
      <c r="E7" s="51"/>
    </row>
    <row r="8" spans="1:8" s="26" customFormat="1" ht="19.5" customHeight="1" x14ac:dyDescent="0.25">
      <c r="A8" s="27" t="s">
        <v>3</v>
      </c>
      <c r="B8" s="28" t="s">
        <v>5</v>
      </c>
      <c r="C8" s="2">
        <v>9848056</v>
      </c>
      <c r="D8" s="2">
        <v>13868712.409</v>
      </c>
      <c r="E8" s="3">
        <v>1.4082690441566339</v>
      </c>
    </row>
    <row r="9" spans="1:8" s="26" customFormat="1" ht="36" customHeight="1" x14ac:dyDescent="0.25">
      <c r="A9" s="12">
        <v>1</v>
      </c>
      <c r="B9" s="29" t="s">
        <v>43</v>
      </c>
      <c r="C9" s="4">
        <v>3131110</v>
      </c>
      <c r="D9" s="4">
        <v>3850675.5589999999</v>
      </c>
      <c r="E9" s="5">
        <v>1.2298116512965054</v>
      </c>
    </row>
    <row r="10" spans="1:8" s="26" customFormat="1" ht="19.5" customHeight="1" x14ac:dyDescent="0.25">
      <c r="A10" s="12" t="s">
        <v>36</v>
      </c>
      <c r="B10" s="30" t="s">
        <v>7</v>
      </c>
      <c r="C10" s="6">
        <v>1575240</v>
      </c>
      <c r="D10" s="6">
        <v>2199834.7489999998</v>
      </c>
      <c r="E10" s="7">
        <v>1.3965076748051095</v>
      </c>
    </row>
    <row r="11" spans="1:8" s="26" customFormat="1" ht="19.5" customHeight="1" x14ac:dyDescent="0.25">
      <c r="A11" s="12" t="s">
        <v>36</v>
      </c>
      <c r="B11" s="30" t="s">
        <v>8</v>
      </c>
      <c r="C11" s="6">
        <v>1555870</v>
      </c>
      <c r="D11" s="8">
        <v>1650840.81</v>
      </c>
      <c r="E11" s="7">
        <v>1.0610403245971709</v>
      </c>
    </row>
    <row r="12" spans="1:8" s="32" customFormat="1" ht="19.5" customHeight="1" x14ac:dyDescent="0.25">
      <c r="A12" s="12">
        <f>A9+1</f>
        <v>2</v>
      </c>
      <c r="B12" s="31" t="s">
        <v>10</v>
      </c>
      <c r="C12" s="4">
        <v>6586946</v>
      </c>
      <c r="D12" s="4">
        <v>6514255.1219999995</v>
      </c>
      <c r="E12" s="5">
        <v>0.98896440360616289</v>
      </c>
    </row>
    <row r="13" spans="1:8" s="26" customFormat="1" ht="19.5" customHeight="1" x14ac:dyDescent="0.25">
      <c r="A13" s="33" t="s">
        <v>36</v>
      </c>
      <c r="B13" s="31" t="s">
        <v>37</v>
      </c>
      <c r="C13" s="6">
        <v>4192011</v>
      </c>
      <c r="D13" s="6">
        <v>4192011</v>
      </c>
      <c r="E13" s="7">
        <v>1</v>
      </c>
    </row>
    <row r="14" spans="1:8" s="26" customFormat="1" ht="19.5" customHeight="1" x14ac:dyDescent="0.25">
      <c r="A14" s="33" t="s">
        <v>36</v>
      </c>
      <c r="B14" s="31" t="s">
        <v>11</v>
      </c>
      <c r="C14" s="34">
        <v>2394935</v>
      </c>
      <c r="D14" s="34">
        <v>2322244.122</v>
      </c>
      <c r="E14" s="44">
        <v>0.9696480791654053</v>
      </c>
    </row>
    <row r="15" spans="1:8" s="32" customFormat="1" ht="19.5" customHeight="1" x14ac:dyDescent="0.25">
      <c r="A15" s="12">
        <f>A12+1</f>
        <v>3</v>
      </c>
      <c r="B15" s="31" t="s">
        <v>13</v>
      </c>
      <c r="C15" s="35"/>
      <c r="D15" s="35"/>
      <c r="E15" s="34"/>
    </row>
    <row r="16" spans="1:8" s="32" customFormat="1" ht="19.5" customHeight="1" x14ac:dyDescent="0.25">
      <c r="A16" s="12">
        <f>A15+1</f>
        <v>4</v>
      </c>
      <c r="B16" s="31" t="s">
        <v>14</v>
      </c>
      <c r="C16" s="35"/>
      <c r="D16" s="4">
        <v>61134.385000000002</v>
      </c>
      <c r="E16" s="34"/>
    </row>
    <row r="17" spans="1:5" s="32" customFormat="1" ht="19.5" customHeight="1" x14ac:dyDescent="0.25">
      <c r="A17" s="12">
        <f>A16+1</f>
        <v>5</v>
      </c>
      <c r="B17" s="31" t="s">
        <v>15</v>
      </c>
      <c r="C17" s="4">
        <v>130000</v>
      </c>
      <c r="D17" s="4">
        <v>3347866.3870000001</v>
      </c>
      <c r="E17" s="34"/>
    </row>
    <row r="18" spans="1:5" s="26" customFormat="1" ht="19.5" customHeight="1" x14ac:dyDescent="0.25">
      <c r="A18" s="10" t="s">
        <v>4</v>
      </c>
      <c r="B18" s="36" t="s">
        <v>16</v>
      </c>
      <c r="C18" s="9">
        <v>10000856</v>
      </c>
      <c r="D18" s="9">
        <v>13508916.472999999</v>
      </c>
      <c r="E18" s="45">
        <f t="shared" ref="E18:E23" si="0">+D18/C18</f>
        <v>1.3507760208726132</v>
      </c>
    </row>
    <row r="19" spans="1:5" s="26" customFormat="1" ht="19.5" customHeight="1" x14ac:dyDescent="0.25">
      <c r="A19" s="10" t="s">
        <v>6</v>
      </c>
      <c r="B19" s="36" t="s">
        <v>39</v>
      </c>
      <c r="C19" s="9">
        <v>7485025</v>
      </c>
      <c r="D19" s="4">
        <v>7435505.1870000008</v>
      </c>
      <c r="E19" s="45">
        <f t="shared" si="0"/>
        <v>0.99338414861673818</v>
      </c>
    </row>
    <row r="20" spans="1:5" s="26" customFormat="1" ht="19.5" customHeight="1" x14ac:dyDescent="0.25">
      <c r="A20" s="12">
        <v>1</v>
      </c>
      <c r="B20" s="31" t="s">
        <v>17</v>
      </c>
      <c r="C20" s="8">
        <v>1722210</v>
      </c>
      <c r="D20" s="6">
        <v>1745153.145</v>
      </c>
      <c r="E20" s="44">
        <f t="shared" si="0"/>
        <v>1.013321920671695</v>
      </c>
    </row>
    <row r="21" spans="1:5" s="26" customFormat="1" ht="19.5" customHeight="1" x14ac:dyDescent="0.25">
      <c r="A21" s="12">
        <v>2</v>
      </c>
      <c r="B21" s="31" t="s">
        <v>18</v>
      </c>
      <c r="C21" s="8">
        <v>5395470</v>
      </c>
      <c r="D21" s="6">
        <v>5686987.8720000004</v>
      </c>
      <c r="E21" s="44">
        <f t="shared" si="0"/>
        <v>1.054030116375404</v>
      </c>
    </row>
    <row r="22" spans="1:5" s="26" customFormat="1" ht="19.5" customHeight="1" x14ac:dyDescent="0.25">
      <c r="A22" s="12">
        <v>3</v>
      </c>
      <c r="B22" s="31" t="s">
        <v>19</v>
      </c>
      <c r="C22" s="8">
        <v>6649</v>
      </c>
      <c r="D22" s="6">
        <v>2364.17</v>
      </c>
      <c r="E22" s="44">
        <f t="shared" si="0"/>
        <v>0.35556775454955636</v>
      </c>
    </row>
    <row r="23" spans="1:5" s="26" customFormat="1" ht="19.5" customHeight="1" x14ac:dyDescent="0.25">
      <c r="A23" s="12">
        <v>4</v>
      </c>
      <c r="B23" s="31" t="s">
        <v>20</v>
      </c>
      <c r="C23" s="8">
        <v>1000</v>
      </c>
      <c r="D23" s="6">
        <v>1000</v>
      </c>
      <c r="E23" s="44">
        <f t="shared" si="0"/>
        <v>1</v>
      </c>
    </row>
    <row r="24" spans="1:5" s="26" customFormat="1" ht="19.5" customHeight="1" x14ac:dyDescent="0.25">
      <c r="A24" s="12">
        <v>5</v>
      </c>
      <c r="B24" s="31" t="s">
        <v>21</v>
      </c>
      <c r="C24" s="8">
        <v>175344</v>
      </c>
      <c r="D24" s="6">
        <v>0</v>
      </c>
      <c r="E24" s="44"/>
    </row>
    <row r="25" spans="1:5" s="26" customFormat="1" ht="19.5" customHeight="1" x14ac:dyDescent="0.25">
      <c r="A25" s="12">
        <v>6</v>
      </c>
      <c r="B25" s="31" t="s">
        <v>22</v>
      </c>
      <c r="C25" s="8">
        <v>184352</v>
      </c>
      <c r="D25" s="6">
        <v>0</v>
      </c>
      <c r="E25" s="44"/>
    </row>
    <row r="26" spans="1:5" s="26" customFormat="1" ht="19.5" customHeight="1" x14ac:dyDescent="0.25">
      <c r="A26" s="10" t="s">
        <v>9</v>
      </c>
      <c r="B26" s="36" t="s">
        <v>23</v>
      </c>
      <c r="C26" s="9">
        <v>2394935</v>
      </c>
      <c r="D26" s="9">
        <v>1153616.4080000001</v>
      </c>
      <c r="E26" s="45">
        <f>+D26/C26</f>
        <v>0.48169007008540943</v>
      </c>
    </row>
    <row r="27" spans="1:5" s="26" customFormat="1" ht="19.5" customHeight="1" x14ac:dyDescent="0.25">
      <c r="A27" s="12">
        <v>1</v>
      </c>
      <c r="B27" s="31" t="s">
        <v>24</v>
      </c>
      <c r="C27" s="8">
        <v>559016</v>
      </c>
      <c r="D27" s="6">
        <v>165629.24600000001</v>
      </c>
      <c r="E27" s="44">
        <f>+D27/C27</f>
        <v>0.2962871295275985</v>
      </c>
    </row>
    <row r="28" spans="1:5" s="26" customFormat="1" ht="19.5" customHeight="1" x14ac:dyDescent="0.25">
      <c r="A28" s="12">
        <f>A27+1</f>
        <v>2</v>
      </c>
      <c r="B28" s="31" t="s">
        <v>25</v>
      </c>
      <c r="C28" s="6">
        <v>1835919</v>
      </c>
      <c r="D28" s="6">
        <v>987987.16200000001</v>
      </c>
      <c r="E28" s="44">
        <f>+D28/C28</f>
        <v>0.53814311088887912</v>
      </c>
    </row>
    <row r="29" spans="1:5" s="26" customFormat="1" ht="19.5" customHeight="1" x14ac:dyDescent="0.25">
      <c r="A29" s="10" t="s">
        <v>12</v>
      </c>
      <c r="B29" s="36" t="s">
        <v>26</v>
      </c>
      <c r="C29" s="9"/>
      <c r="D29" s="4">
        <v>4794232.2560000001</v>
      </c>
      <c r="E29" s="34"/>
    </row>
    <row r="30" spans="1:5" s="26" customFormat="1" ht="23.25" customHeight="1" x14ac:dyDescent="0.25">
      <c r="A30" s="10" t="s">
        <v>27</v>
      </c>
      <c r="B30" s="11" t="s">
        <v>44</v>
      </c>
      <c r="C30" s="9">
        <f>+C18-C8</f>
        <v>152800</v>
      </c>
      <c r="D30" s="9">
        <f>+D8-D18</f>
        <v>359795.93600000069</v>
      </c>
      <c r="E30" s="45">
        <f t="shared" ref="E30:E31" si="1">+D30/C30</f>
        <v>2.3546854450261825</v>
      </c>
    </row>
    <row r="31" spans="1:5" s="26" customFormat="1" ht="19.5" customHeight="1" x14ac:dyDescent="0.25">
      <c r="A31" s="10" t="s">
        <v>28</v>
      </c>
      <c r="B31" s="37" t="s">
        <v>29</v>
      </c>
      <c r="C31" s="9">
        <v>25900</v>
      </c>
      <c r="D31" s="9">
        <v>27851.375</v>
      </c>
      <c r="E31" s="45">
        <f t="shared" si="1"/>
        <v>1.075342664092664</v>
      </c>
    </row>
    <row r="32" spans="1:5" s="26" customFormat="1" ht="19.5" customHeight="1" x14ac:dyDescent="0.25">
      <c r="A32" s="12">
        <v>1</v>
      </c>
      <c r="B32" s="13" t="s">
        <v>30</v>
      </c>
      <c r="C32" s="8">
        <v>25900</v>
      </c>
      <c r="D32" s="6">
        <v>27851.375</v>
      </c>
      <c r="E32" s="44">
        <f>+D32/C32</f>
        <v>1.075342664092664</v>
      </c>
    </row>
    <row r="33" spans="1:5" s="26" customFormat="1" ht="35.25" customHeight="1" x14ac:dyDescent="0.25">
      <c r="A33" s="12">
        <v>2</v>
      </c>
      <c r="B33" s="13" t="s">
        <v>31</v>
      </c>
      <c r="C33" s="38"/>
      <c r="D33" s="38">
        <v>0</v>
      </c>
      <c r="E33" s="14"/>
    </row>
    <row r="34" spans="1:5" s="26" customFormat="1" ht="19.5" customHeight="1" x14ac:dyDescent="0.25">
      <c r="A34" s="10" t="s">
        <v>32</v>
      </c>
      <c r="B34" s="11" t="s">
        <v>33</v>
      </c>
      <c r="C34" s="9">
        <v>178700</v>
      </c>
      <c r="D34" s="9">
        <v>33345.512000000002</v>
      </c>
      <c r="E34" s="45">
        <f>+D34/C34</f>
        <v>0.18660051482932291</v>
      </c>
    </row>
    <row r="35" spans="1:5" s="26" customFormat="1" ht="19.5" customHeight="1" x14ac:dyDescent="0.25">
      <c r="A35" s="12">
        <v>1</v>
      </c>
      <c r="B35" s="31" t="s">
        <v>34</v>
      </c>
      <c r="C35" s="8">
        <v>152800</v>
      </c>
      <c r="D35" s="6">
        <v>5494.1369999999997</v>
      </c>
      <c r="E35" s="44">
        <f t="shared" ref="E35:E36" si="2">+D35/C35</f>
        <v>3.5956393979057588E-2</v>
      </c>
    </row>
    <row r="36" spans="1:5" s="26" customFormat="1" ht="19.5" customHeight="1" x14ac:dyDescent="0.25">
      <c r="A36" s="12">
        <v>2</v>
      </c>
      <c r="B36" s="31" t="s">
        <v>35</v>
      </c>
      <c r="C36" s="8">
        <v>25900</v>
      </c>
      <c r="D36" s="6">
        <v>27851.375</v>
      </c>
      <c r="E36" s="44">
        <f t="shared" si="2"/>
        <v>1.075342664092664</v>
      </c>
    </row>
    <row r="37" spans="1:5" s="26" customFormat="1" ht="19.5" customHeight="1" x14ac:dyDescent="0.25">
      <c r="A37" s="39" t="s">
        <v>45</v>
      </c>
      <c r="B37" s="40" t="s">
        <v>46</v>
      </c>
      <c r="C37" s="15">
        <v>0</v>
      </c>
      <c r="D37" s="16">
        <v>133647.986</v>
      </c>
      <c r="E37" s="41"/>
    </row>
    <row r="38" spans="1:5" ht="18.75" x14ac:dyDescent="0.25">
      <c r="A38" s="42"/>
      <c r="B38" s="43"/>
      <c r="C38" s="43"/>
      <c r="D38" s="43"/>
    </row>
    <row r="39" spans="1:5" ht="18.75" x14ac:dyDescent="0.25">
      <c r="A39" s="42"/>
    </row>
  </sheetData>
  <mergeCells count="8">
    <mergeCell ref="D1:E1"/>
    <mergeCell ref="A4:E4"/>
    <mergeCell ref="D5:E5"/>
    <mergeCell ref="A6:A7"/>
    <mergeCell ref="B6:B7"/>
    <mergeCell ref="C6:C7"/>
    <mergeCell ref="D6:D7"/>
    <mergeCell ref="E6:E7"/>
  </mergeCells>
  <pageMargins left="0.4" right="0.2" top="0.31" bottom="0.25" header="0.25" footer="0.22"/>
  <pageSetup paperSize="9"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853515-B8D2-4FAD-86CB-65E86A7455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AAF264-A085-4618-9BC4-04E64DC086E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D45BD5-5D44-4060-9D77-10C57B2C5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B62 ckns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Hi-Tech.Vn</cp:lastModifiedBy>
  <cp:lastPrinted>2024-01-04T07:35:33Z</cp:lastPrinted>
  <dcterms:created xsi:type="dcterms:W3CDTF">2018-08-22T07:49:45Z</dcterms:created>
  <dcterms:modified xsi:type="dcterms:W3CDTF">2024-01-05T02:02:45Z</dcterms:modified>
</cp:coreProperties>
</file>