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2-DT 2024\Công khai QToan 2022\"/>
    </mc:Choice>
  </mc:AlternateContent>
  <bookViews>
    <workbookView xWindow="0" yWindow="0" windowWidth="21600" windowHeight="9735"/>
  </bookViews>
  <sheets>
    <sheet name="B64-ckns" sheetId="1" r:id="rId1"/>
  </sheets>
  <definedNames>
    <definedName name="_xlnm.Print_Titles" localSheetId="0">'B64-ckns'!$A:$K,'B64-ckns'!$5:$7</definedName>
  </definedNames>
  <calcPr calcId="152511"/>
</workbook>
</file>

<file path=xl/calcChain.xml><?xml version="1.0" encoding="utf-8"?>
<calcChain xmlns="http://schemas.openxmlformats.org/spreadsheetml/2006/main">
  <c r="J30" i="1" l="1"/>
  <c r="I30" i="1"/>
  <c r="J29" i="1"/>
  <c r="I29" i="1"/>
  <c r="J28" i="1"/>
  <c r="I28" i="1"/>
  <c r="J27" i="1"/>
  <c r="I27" i="1"/>
  <c r="K26" i="1"/>
  <c r="J26" i="1"/>
  <c r="I26" i="1"/>
  <c r="J25" i="1"/>
  <c r="I25" i="1"/>
  <c r="J24" i="1"/>
  <c r="I24" i="1"/>
  <c r="J23" i="1"/>
  <c r="I23" i="1"/>
  <c r="K22" i="1"/>
  <c r="J22" i="1"/>
  <c r="I22" i="1"/>
  <c r="K20" i="1"/>
  <c r="J20" i="1"/>
  <c r="I20" i="1"/>
  <c r="J17" i="1"/>
  <c r="I17" i="1"/>
  <c r="K16" i="1"/>
  <c r="J16" i="1"/>
  <c r="I16" i="1"/>
  <c r="D30" i="1"/>
  <c r="E30" i="1"/>
  <c r="F30" i="1"/>
  <c r="G30" i="1"/>
  <c r="H30" i="1"/>
  <c r="C30" i="1"/>
  <c r="J11" i="1"/>
  <c r="K11" i="1"/>
  <c r="I11" i="1"/>
  <c r="D11" i="1"/>
  <c r="E11" i="1"/>
  <c r="F11" i="1"/>
  <c r="G11" i="1"/>
  <c r="H11" i="1"/>
  <c r="C11" i="1"/>
</calcChain>
</file>

<file path=xl/comments1.xml><?xml version="1.0" encoding="utf-8"?>
<comments xmlns="http://schemas.openxmlformats.org/spreadsheetml/2006/main">
  <authors>
    <author>Carcassonno</author>
  </authors>
  <commentList>
    <comment ref="G20" authorId="0" shapeId="0">
      <text>
        <r>
          <rPr>
            <b/>
            <sz val="9"/>
            <color indexed="81"/>
            <rFont val="Tahoma"/>
            <family val="2"/>
          </rPr>
          <t>Carcassonno:</t>
        </r>
        <r>
          <rPr>
            <sz val="9"/>
            <color indexed="81"/>
            <rFont val="Tahoma"/>
            <family val="2"/>
          </rPr>
          <t xml:space="preserve">
trư tạm</t>
        </r>
      </text>
    </comment>
  </commentList>
</comments>
</file>

<file path=xl/sharedStrings.xml><?xml version="1.0" encoding="utf-8"?>
<sst xmlns="http://schemas.openxmlformats.org/spreadsheetml/2006/main" count="57" uniqueCount="47">
  <si>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</si>
  <si>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</si>
  <si>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</si>
  <si>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</si>
  <si>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</si>
  <si>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</si>
  <si>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</si>
  <si>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</si>
  <si>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</si>
  <si>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</si>
  <si>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</si>
  <si>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</si>
  <si>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</si>
  <si>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</si>
  <si>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</si>
  <si>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</si>
  <si>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</si>
  <si>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</si>
  <si>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</si>
  <si>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</si>
  <si>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</si>
  <si>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SO SÁNH (%)</t>
  </si>
  <si>
    <t>NSĐP</t>
  </si>
  <si>
    <t>NGÂN SÁCH HUYỆN</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</si>
  <si>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</si>
  <si>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</si>
  <si>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</si>
  <si>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</si>
  <si>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</si>
  <si>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</si>
  <si>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</si>
  <si>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</si>
  <si>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</si>
  <si>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</si>
  <si>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</si>
  <si>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</si>
  <si>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</si>
  <si>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</si>
  <si>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</si>
  <si>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</si>
  <si>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t>
  </si>
  <si>
    <t>CHI CÂN ĐỐI NSĐP</t>
  </si>
  <si>
    <t>QUYẾT TOÁN</t>
  </si>
  <si>
    <t>Biểu số 64/CK-NSNN</t>
  </si>
  <si>
    <t>BAO GỒM</t>
  </si>
  <si>
    <t>QUYẾT TOÁN CHI NGÂN SÁCH ĐỊA PHƯƠNG, CHI NGÂN SÁCH CẤP TỈNH 
VÀ CHI NGÂN SÁCH HUYỆN THEO CƠ CẤU CHI NĂM 2022</t>
  </si>
  <si>
    <t>(Kèm theo Quyết định số            /QĐ-UBND ngày      /12/2023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</si>
</sst>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26"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12"/>
      <color theme="1"/>
      <name val="Times New Roman"/>
      <family val="1"/>
    </font>
    <font>
      <i/>
      <sz val="12"/>
      <color theme="1"/>
      <name val="Times New Roman"/>
      <family val="1"/>
    </font>
    <font>
      <b/>
      <sz val="14"/>
      <color theme="1"/>
      <name val="Times New Roman"/>
      <family val="1"/>
    </font>
    <font>
      <sz val="16"/>
      <color theme="1"/>
      <name val="Times New Roman"/>
      <family val="1"/>
    </font>
    <font>
      <i/>
      <sz val="14"/>
      <color theme="1"/>
      <name val="Times New Roman"/>
      <family val="1"/>
    </font>
    <font>
      <i/>
      <sz val="11"/>
      <color theme="1"/>
      <name val="Times New Roman"/>
      <family val="1"/>
    </font>
    <font>
      <b/>
      <sz val="11"/>
      <color theme="1"/>
      <name val="Times New Roman"/>
      <family val="1"/>
    </font>
    <font>
      <sz val="12"/>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10" fillId="0" borderId="0"/>
    <xf numFmtId="0" fontId="11" fillId="0" borderId="0"/>
    <xf numFmtId="0" fontId="2" fillId="0" borderId="0"/>
    <xf numFmtId="0" fontId="14" fillId="0" borderId="0"/>
    <xf numFmtId="0" fontId="10" fillId="0" borderId="0"/>
    <xf numFmtId="0" fontId="1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71">
    <xf numFmtId="0" fontId="0" fillId="0" borderId="0" xfId="0"/>
    <xf numFmtId="0" fontId="5" fillId="0" borderId="0" xfId="0" applyNumberFormat="1" applyFont="1" applyFill="1" applyAlignment="1">
      <alignment vertical="center" wrapText="1"/>
    </xf>
    <xf numFmtId="3" fontId="16"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wrapText="1"/>
    </xf>
    <xf numFmtId="9" fontId="16" fillId="0" borderId="1" xfId="12" applyFont="1" applyFill="1" applyBorder="1" applyAlignment="1">
      <alignment horizontal="center" vertical="center" wrapText="1"/>
    </xf>
    <xf numFmtId="3" fontId="16" fillId="0" borderId="2" xfId="0" applyNumberFormat="1" applyFont="1" applyFill="1" applyBorder="1" applyAlignment="1">
      <alignment horizontal="right" vertical="center" wrapText="1"/>
    </xf>
    <xf numFmtId="4" fontId="16" fillId="0" borderId="2" xfId="0" applyNumberFormat="1" applyFont="1" applyFill="1" applyBorder="1" applyAlignment="1">
      <alignment horizontal="right" vertical="center" wrapText="1"/>
    </xf>
    <xf numFmtId="9" fontId="16" fillId="0" borderId="2" xfId="12" applyFont="1" applyFill="1" applyBorder="1" applyAlignment="1">
      <alignment horizontal="center" vertical="center" wrapText="1"/>
    </xf>
    <xf numFmtId="3" fontId="23" fillId="0" borderId="2" xfId="0" applyNumberFormat="1" applyFont="1" applyFill="1" applyBorder="1" applyAlignment="1">
      <alignment horizontal="right" vertical="center" wrapText="1"/>
    </xf>
    <xf numFmtId="4" fontId="23" fillId="0" borderId="2" xfId="0" applyNumberFormat="1" applyFont="1" applyFill="1" applyBorder="1" applyAlignment="1">
      <alignment horizontal="right" vertical="center" wrapText="1"/>
    </xf>
    <xf numFmtId="9" fontId="23" fillId="0" borderId="2" xfId="12" applyFont="1" applyFill="1" applyBorder="1" applyAlignment="1">
      <alignment horizontal="center" vertical="center" wrapText="1"/>
    </xf>
    <xf numFmtId="3" fontId="17" fillId="0" borderId="2" xfId="0" applyNumberFormat="1" applyFont="1" applyFill="1" applyBorder="1" applyAlignment="1">
      <alignment horizontal="right" vertical="center" wrapText="1"/>
    </xf>
    <xf numFmtId="4" fontId="17" fillId="0" borderId="2" xfId="0" applyNumberFormat="1" applyFont="1" applyFill="1" applyBorder="1" applyAlignment="1">
      <alignment horizontal="right" vertical="center" wrapText="1"/>
    </xf>
    <xf numFmtId="9" fontId="17" fillId="0" borderId="2" xfId="12"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left" vertical="center" wrapText="1"/>
    </xf>
    <xf numFmtId="43" fontId="23" fillId="0" borderId="2" xfId="11" applyFont="1" applyFill="1" applyBorder="1" applyAlignment="1">
      <alignment horizontal="right" vertical="center" wrapText="1"/>
    </xf>
    <xf numFmtId="0" fontId="16" fillId="0" borderId="2" xfId="0" applyFont="1" applyFill="1" applyBorder="1" applyAlignment="1">
      <alignment horizontal="center" vertical="center"/>
    </xf>
    <xf numFmtId="43" fontId="16" fillId="0" borderId="2" xfId="11" applyFont="1" applyFill="1" applyBorder="1" applyAlignment="1">
      <alignment horizontal="right" vertical="center" wrapText="1"/>
    </xf>
    <xf numFmtId="43" fontId="16" fillId="0" borderId="4" xfId="11" applyFont="1" applyFill="1" applyBorder="1" applyAlignment="1">
      <alignment horizontal="right" vertical="center" wrapText="1"/>
    </xf>
    <xf numFmtId="0" fontId="16" fillId="0" borderId="2" xfId="0" applyFont="1" applyFill="1" applyBorder="1" applyAlignment="1">
      <alignment vertical="center"/>
    </xf>
    <xf numFmtId="3" fontId="17" fillId="0" borderId="2" xfId="0" applyNumberFormat="1" applyFont="1" applyFill="1" applyBorder="1" applyAlignment="1">
      <alignment vertical="center"/>
    </xf>
    <xf numFmtId="43" fontId="16" fillId="0" borderId="2" xfId="11" applyFont="1" applyFill="1" applyBorder="1" applyAlignment="1">
      <alignment vertical="center"/>
    </xf>
    <xf numFmtId="43" fontId="17" fillId="0" borderId="2" xfId="11" applyFont="1" applyFill="1" applyBorder="1" applyAlignment="1">
      <alignment vertical="center"/>
    </xf>
    <xf numFmtId="43" fontId="23" fillId="0" borderId="2" xfId="11" applyFont="1" applyFill="1" applyBorder="1" applyAlignment="1">
      <alignment vertical="center"/>
    </xf>
    <xf numFmtId="43" fontId="23" fillId="0" borderId="2" xfId="11" applyFont="1" applyFill="1" applyBorder="1" applyAlignment="1">
      <alignment horizontal="left" vertical="center" wrapText="1"/>
    </xf>
    <xf numFmtId="9" fontId="3" fillId="0" borderId="2" xfId="12" applyFont="1" applyFill="1" applyBorder="1" applyAlignment="1">
      <alignment horizontal="center" vertical="center" wrapText="1"/>
    </xf>
    <xf numFmtId="3"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vertical="center" wrapText="1"/>
    </xf>
    <xf numFmtId="3" fontId="3" fillId="0" borderId="2" xfId="0" applyNumberFormat="1" applyFont="1" applyFill="1" applyBorder="1" applyAlignment="1">
      <alignment horizontal="right" vertical="center" wrapText="1"/>
    </xf>
    <xf numFmtId="4" fontId="3" fillId="0" borderId="2" xfId="0" applyNumberFormat="1" applyFont="1" applyFill="1" applyBorder="1" applyAlignment="1">
      <alignment horizontal="right" vertical="center" wrapText="1"/>
    </xf>
    <xf numFmtId="4" fontId="3" fillId="0" borderId="2" xfId="0" applyNumberFormat="1" applyFont="1" applyFill="1" applyBorder="1" applyAlignment="1">
      <alignment vertical="center" wrapText="1"/>
    </xf>
    <xf numFmtId="9" fontId="23" fillId="0" borderId="4" xfId="12" applyFont="1" applyFill="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horizontal="centerContinuous" vertical="center"/>
    </xf>
    <xf numFmtId="0" fontId="17" fillId="0" borderId="0" xfId="0" applyFont="1" applyFill="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16" fillId="0" borderId="0" xfId="0" applyFont="1" applyFill="1" applyAlignment="1">
      <alignment horizontal="centerContinuous" vertical="center" wrapText="1"/>
    </xf>
    <xf numFmtId="0" fontId="18" fillId="0" borderId="0" xfId="0" applyFont="1" applyFill="1" applyAlignment="1">
      <alignment horizontal="centerContinuous" vertical="center" wrapText="1"/>
    </xf>
    <xf numFmtId="0" fontId="19" fillId="0" borderId="0" xfId="0" applyFont="1" applyFill="1" applyAlignment="1">
      <alignment horizontal="centerContinuous" vertical="center"/>
    </xf>
    <xf numFmtId="0" fontId="20" fillId="0" borderId="0" xfId="0" applyFont="1" applyFill="1" applyAlignment="1">
      <alignment horizontal="left" vertical="center"/>
    </xf>
    <xf numFmtId="0" fontId="21" fillId="0" borderId="0" xfId="0" applyFont="1" applyFill="1" applyBorder="1" applyAlignment="1">
      <alignment horizontal="right" vertical="center"/>
    </xf>
    <xf numFmtId="0" fontId="6" fillId="0" borderId="0" xfId="0" applyFont="1" applyFill="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9" fillId="0" borderId="0" xfId="0" applyFont="1" applyFill="1" applyAlignment="1">
      <alignment vertical="center"/>
    </xf>
    <xf numFmtId="0" fontId="8" fillId="0" borderId="0" xfId="0" applyFont="1" applyFill="1" applyAlignment="1">
      <alignment vertical="center"/>
    </xf>
    <xf numFmtId="0" fontId="23" fillId="0" borderId="3" xfId="0" applyFont="1" applyFill="1" applyBorder="1" applyAlignment="1">
      <alignment vertical="center"/>
    </xf>
    <xf numFmtId="0" fontId="17" fillId="0" borderId="2" xfId="0"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3" xfId="0" applyFont="1" applyFill="1" applyBorder="1" applyAlignment="1">
      <alignment vertical="center"/>
    </xf>
    <xf numFmtId="0" fontId="23" fillId="0" borderId="2" xfId="0" applyFont="1" applyFill="1" applyBorder="1" applyAlignment="1">
      <alignment vertical="center"/>
    </xf>
    <xf numFmtId="3" fontId="23" fillId="0" borderId="2" xfId="0" applyNumberFormat="1" applyFont="1" applyFill="1" applyBorder="1" applyAlignment="1">
      <alignment vertical="center"/>
    </xf>
    <xf numFmtId="0" fontId="17" fillId="0" borderId="2" xfId="0" applyFont="1" applyFill="1" applyBorder="1" applyAlignment="1">
      <alignment vertical="center"/>
    </xf>
    <xf numFmtId="0" fontId="16" fillId="0" borderId="2" xfId="0" applyFont="1" applyFill="1" applyBorder="1" applyAlignment="1">
      <alignment vertical="center" wrapText="1"/>
    </xf>
    <xf numFmtId="0" fontId="7" fillId="0" borderId="0" xfId="0" applyFont="1" applyFill="1" applyAlignment="1">
      <alignment vertical="center"/>
    </xf>
    <xf numFmtId="0" fontId="16" fillId="0" borderId="3" xfId="0" applyFont="1" applyFill="1" applyBorder="1" applyAlignment="1">
      <alignment vertical="center"/>
    </xf>
    <xf numFmtId="0" fontId="16" fillId="0" borderId="4" xfId="0" applyFont="1" applyFill="1" applyBorder="1" applyAlignment="1">
      <alignment horizontal="center" vertical="center"/>
    </xf>
    <xf numFmtId="0" fontId="16" fillId="0" borderId="4" xfId="0" applyFont="1" applyFill="1" applyBorder="1" applyAlignment="1">
      <alignment vertical="center"/>
    </xf>
    <xf numFmtId="0" fontId="17" fillId="0" borderId="0" xfId="0" applyNumberFormat="1" applyFont="1" applyFill="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2"/>
  <sheetViews>
    <sheetView tabSelected="1" zoomScale="70" zoomScaleNormal="70" workbookViewId="0">
      <selection activeCell="H17" sqref="H17"/>
    </sheetView>
  </sheetViews>
  <sheetFormatPr defaultColWidth="12.85546875" defaultRowHeight="15.75" x14ac:dyDescent="0.25"/>
  <cols>
    <col min="1" max="1" width="4.7109375" style="38" customWidth="1"/>
    <col min="2" max="2" width="43.5703125" style="38" customWidth="1"/>
    <col min="3" max="3" width="16" style="38" customWidth="1"/>
    <col min="4" max="4" width="15.5703125" style="38" customWidth="1"/>
    <col min="5" max="5" width="14.5703125" style="38" customWidth="1"/>
    <col min="6" max="6" width="15.5703125" style="38" customWidth="1"/>
    <col min="7" max="7" width="16" style="38" customWidth="1"/>
    <col min="8" max="8" width="15" style="38" customWidth="1"/>
    <col min="9" max="9" width="10.42578125" style="38" customWidth="1"/>
    <col min="10" max="10" width="13.140625" style="38" customWidth="1"/>
    <col min="11" max="11" width="13.7109375" style="38" customWidth="1"/>
    <col min="12" max="16384" width="12.85546875" style="38"/>
  </cols>
  <sheetData>
    <row r="1" spans="1:13" ht="16.5" customHeight="1" x14ac:dyDescent="0.25">
      <c r="A1" s="34"/>
      <c r="B1" s="35"/>
      <c r="C1" s="35"/>
      <c r="D1" s="35"/>
      <c r="E1" s="35"/>
      <c r="F1" s="35"/>
      <c r="G1" s="35"/>
      <c r="H1" s="35"/>
      <c r="I1" s="35"/>
      <c r="J1" s="35"/>
      <c r="K1" s="36" t="s">
        <v>43</v>
      </c>
      <c r="L1" s="37"/>
    </row>
    <row r="2" spans="1:13" ht="45.75" customHeight="1" x14ac:dyDescent="0.25">
      <c r="A2" s="39" t="s">
        <v>45</v>
      </c>
      <c r="B2" s="40"/>
      <c r="C2" s="40"/>
      <c r="D2" s="40"/>
      <c r="E2" s="40"/>
      <c r="F2" s="40"/>
      <c r="G2" s="40"/>
      <c r="H2" s="40"/>
      <c r="I2" s="40"/>
      <c r="J2" s="40"/>
      <c r="K2" s="41"/>
    </row>
    <row r="3" spans="1:13" ht="18" customHeight="1" x14ac:dyDescent="0.25">
      <c r="A3" s="61" t="s">
        <v>46</v>
      </c>
      <c r="B3" s="61"/>
      <c r="C3" s="61"/>
      <c r="D3" s="61"/>
      <c r="E3" s="61"/>
      <c r="F3" s="61"/>
      <c r="G3" s="61"/>
      <c r="H3" s="61"/>
      <c r="I3" s="61"/>
      <c r="J3" s="61"/>
      <c r="K3" s="61"/>
      <c r="L3" s="1"/>
      <c r="M3" s="1"/>
    </row>
    <row r="4" spans="1:13" ht="16.5" customHeight="1" x14ac:dyDescent="0.25">
      <c r="A4" s="42"/>
      <c r="B4" s="42"/>
      <c r="C4" s="42"/>
      <c r="D4" s="42"/>
      <c r="E4" s="42"/>
      <c r="F4" s="42"/>
      <c r="G4" s="42"/>
      <c r="H4" s="42"/>
      <c r="I4" s="42"/>
      <c r="J4" s="42"/>
      <c r="K4" s="43" t="s">
        <v>0</v>
      </c>
    </row>
    <row r="5" spans="1:13" s="44" customFormat="1" ht="21.6" customHeight="1" x14ac:dyDescent="0.25">
      <c r="A5" s="62" t="s">
        <v>1</v>
      </c>
      <c r="B5" s="62" t="s">
        <v>2</v>
      </c>
      <c r="C5" s="65" t="s">
        <v>40</v>
      </c>
      <c r="D5" s="68" t="s">
        <v>44</v>
      </c>
      <c r="E5" s="69"/>
      <c r="F5" s="65" t="s">
        <v>42</v>
      </c>
      <c r="G5" s="68" t="s">
        <v>44</v>
      </c>
      <c r="H5" s="69"/>
      <c r="I5" s="68" t="s">
        <v>21</v>
      </c>
      <c r="J5" s="70"/>
      <c r="K5" s="69"/>
    </row>
    <row r="6" spans="1:13" s="44" customFormat="1" ht="16.5" x14ac:dyDescent="0.25">
      <c r="A6" s="63"/>
      <c r="B6" s="63"/>
      <c r="C6" s="66"/>
      <c r="D6" s="66" t="s">
        <v>19</v>
      </c>
      <c r="E6" s="66" t="s">
        <v>23</v>
      </c>
      <c r="F6" s="66"/>
      <c r="G6" s="66" t="s">
        <v>19</v>
      </c>
      <c r="H6" s="66" t="s">
        <v>23</v>
      </c>
      <c r="I6" s="65" t="s">
        <v>22</v>
      </c>
      <c r="J6" s="66" t="s">
        <v>19</v>
      </c>
      <c r="K6" s="66" t="s">
        <v>23</v>
      </c>
    </row>
    <row r="7" spans="1:13" s="44" customFormat="1" ht="45.75" customHeight="1" x14ac:dyDescent="0.25">
      <c r="A7" s="64"/>
      <c r="B7" s="64"/>
      <c r="C7" s="67"/>
      <c r="D7" s="67"/>
      <c r="E7" s="67"/>
      <c r="F7" s="67"/>
      <c r="G7" s="67"/>
      <c r="H7" s="67"/>
      <c r="I7" s="67"/>
      <c r="J7" s="67"/>
      <c r="K7" s="67"/>
    </row>
    <row r="8" spans="1:13" s="47" customFormat="1" ht="22.15" customHeight="1" x14ac:dyDescent="0.25">
      <c r="A8" s="45"/>
      <c r="B8" s="46" t="s">
        <v>10</v>
      </c>
      <c r="C8" s="2">
        <v>10000856</v>
      </c>
      <c r="D8" s="2">
        <v>5992996</v>
      </c>
      <c r="E8" s="2">
        <v>4007860</v>
      </c>
      <c r="F8" s="3">
        <v>13508916.473113002</v>
      </c>
      <c r="G8" s="3">
        <v>6765912.0804350004</v>
      </c>
      <c r="H8" s="3">
        <v>6743004.392678001</v>
      </c>
      <c r="I8" s="4">
        <v>1.3507760208839126</v>
      </c>
      <c r="J8" s="4">
        <v>1.1289698975996314</v>
      </c>
      <c r="K8" s="4">
        <v>1.6824450935606536</v>
      </c>
    </row>
    <row r="9" spans="1:13" s="47" customFormat="1" ht="22.15" customHeight="1" x14ac:dyDescent="0.25">
      <c r="A9" s="17" t="s">
        <v>3</v>
      </c>
      <c r="B9" s="20" t="s">
        <v>41</v>
      </c>
      <c r="C9" s="5">
        <v>7485025</v>
      </c>
      <c r="D9" s="5">
        <v>3598061</v>
      </c>
      <c r="E9" s="5">
        <v>3886964</v>
      </c>
      <c r="F9" s="6">
        <v>7435505.1874279995</v>
      </c>
      <c r="G9" s="6">
        <v>2795172.6206860002</v>
      </c>
      <c r="H9" s="6">
        <v>4640332.5667420002</v>
      </c>
      <c r="I9" s="7">
        <v>0.99338414867391889</v>
      </c>
      <c r="J9" s="7">
        <v>0.77685526195525878</v>
      </c>
      <c r="K9" s="7">
        <v>1.1938192807399297</v>
      </c>
    </row>
    <row r="10" spans="1:13" s="48" customFormat="1" ht="22.15" customHeight="1" x14ac:dyDescent="0.25">
      <c r="A10" s="17" t="s">
        <v>5</v>
      </c>
      <c r="B10" s="20" t="s">
        <v>24</v>
      </c>
      <c r="C10" s="5">
        <v>1722210</v>
      </c>
      <c r="D10" s="5">
        <v>1243785</v>
      </c>
      <c r="E10" s="5">
        <v>478425</v>
      </c>
      <c r="F10" s="6">
        <v>1745153.1451480002</v>
      </c>
      <c r="G10" s="6">
        <v>879584.1214820001</v>
      </c>
      <c r="H10" s="6">
        <v>865569.02366600011</v>
      </c>
      <c r="I10" s="7">
        <v>1.0133219207576314</v>
      </c>
      <c r="J10" s="7">
        <v>0.70718341311561095</v>
      </c>
      <c r="K10" s="7">
        <v>1.8092052540439987</v>
      </c>
      <c r="L10" s="47"/>
    </row>
    <row r="11" spans="1:13" s="48" customFormat="1" ht="22.15" customHeight="1" x14ac:dyDescent="0.25">
      <c r="A11" s="14">
        <v>1</v>
      </c>
      <c r="B11" s="49" t="s">
        <v>25</v>
      </c>
      <c r="C11" s="9">
        <f>+C10-C18</f>
        <v>1657710</v>
      </c>
      <c r="D11" s="9">
        <f t="shared" ref="D11:H11" si="0">+D10-D18</f>
        <v>1179285</v>
      </c>
      <c r="E11" s="9">
        <f t="shared" si="0"/>
        <v>478425</v>
      </c>
      <c r="F11" s="9">
        <f t="shared" si="0"/>
        <v>1641685.1451480002</v>
      </c>
      <c r="G11" s="9">
        <f t="shared" si="0"/>
        <v>776116.1214820001</v>
      </c>
      <c r="H11" s="9">
        <f t="shared" si="0"/>
        <v>865569.02366600011</v>
      </c>
      <c r="I11" s="10">
        <f>+F11/C11</f>
        <v>0.99033313736902129</v>
      </c>
      <c r="J11" s="10">
        <f t="shared" ref="J11:K11" si="1">+G11/D11</f>
        <v>0.65812430539013056</v>
      </c>
      <c r="K11" s="10">
        <f t="shared" si="1"/>
        <v>1.8092052540439987</v>
      </c>
      <c r="L11" s="47"/>
    </row>
    <row r="12" spans="1:13" s="48" customFormat="1" ht="22.15" customHeight="1" x14ac:dyDescent="0.25">
      <c r="A12" s="50"/>
      <c r="B12" s="49" t="s">
        <v>26</v>
      </c>
      <c r="C12" s="8"/>
      <c r="D12" s="8"/>
      <c r="E12" s="8"/>
      <c r="F12" s="9"/>
      <c r="G12" s="9"/>
      <c r="H12" s="9"/>
      <c r="I12" s="10"/>
      <c r="J12" s="10"/>
      <c r="K12" s="10"/>
      <c r="L12" s="47"/>
    </row>
    <row r="13" spans="1:13" s="48" customFormat="1" ht="22.15" customHeight="1" x14ac:dyDescent="0.25">
      <c r="A13" s="51" t="s">
        <v>20</v>
      </c>
      <c r="B13" s="52" t="s">
        <v>27</v>
      </c>
      <c r="C13" s="11">
        <v>0</v>
      </c>
      <c r="D13" s="11">
        <v>0</v>
      </c>
      <c r="E13" s="11">
        <v>0</v>
      </c>
      <c r="F13" s="12">
        <v>210607.67972899997</v>
      </c>
      <c r="G13" s="12">
        <v>90497.698999999979</v>
      </c>
      <c r="H13" s="12">
        <v>120109.980729</v>
      </c>
      <c r="I13" s="13"/>
      <c r="J13" s="13"/>
      <c r="K13" s="13"/>
      <c r="L13" s="47"/>
    </row>
    <row r="14" spans="1:13" s="48" customFormat="1" ht="22.15" customHeight="1" x14ac:dyDescent="0.25">
      <c r="A14" s="51" t="s">
        <v>20</v>
      </c>
      <c r="B14" s="52" t="s">
        <v>28</v>
      </c>
      <c r="C14" s="11">
        <v>0</v>
      </c>
      <c r="D14" s="11">
        <v>0</v>
      </c>
      <c r="E14" s="11">
        <v>0</v>
      </c>
      <c r="F14" s="12">
        <v>15141.895500000001</v>
      </c>
      <c r="G14" s="12">
        <v>15141.895500000001</v>
      </c>
      <c r="H14" s="12"/>
      <c r="I14" s="13"/>
      <c r="J14" s="13"/>
      <c r="K14" s="13"/>
      <c r="L14" s="47"/>
    </row>
    <row r="15" spans="1:13" s="48" customFormat="1" ht="22.15" customHeight="1" x14ac:dyDescent="0.25">
      <c r="A15" s="14"/>
      <c r="B15" s="49" t="s">
        <v>29</v>
      </c>
      <c r="C15" s="20"/>
      <c r="D15" s="53"/>
      <c r="E15" s="53"/>
      <c r="F15" s="53"/>
      <c r="G15" s="53"/>
      <c r="H15" s="53"/>
      <c r="I15" s="21"/>
      <c r="J15" s="21"/>
      <c r="K15" s="54"/>
      <c r="L15" s="47"/>
    </row>
    <row r="16" spans="1:13" s="48" customFormat="1" ht="22.15" customHeight="1" x14ac:dyDescent="0.25">
      <c r="A16" s="51" t="s">
        <v>20</v>
      </c>
      <c r="B16" s="52" t="s">
        <v>30</v>
      </c>
      <c r="C16" s="23">
        <v>1001800</v>
      </c>
      <c r="D16" s="23">
        <v>609450</v>
      </c>
      <c r="E16" s="23">
        <v>392350</v>
      </c>
      <c r="F16" s="23">
        <v>925618.41938200011</v>
      </c>
      <c r="G16" s="23">
        <v>367777.13088200003</v>
      </c>
      <c r="H16" s="23">
        <v>557841.28850000002</v>
      </c>
      <c r="I16" s="10">
        <f>+F16/C16</f>
        <v>0.92395529984228397</v>
      </c>
      <c r="J16" s="10">
        <f t="shared" ref="J16:J17" si="2">+G16/D16</f>
        <v>0.6034574302764788</v>
      </c>
      <c r="K16" s="10">
        <f t="shared" ref="K16" si="3">+H16/E16</f>
        <v>1.4217950516120812</v>
      </c>
      <c r="L16" s="47"/>
    </row>
    <row r="17" spans="1:12" s="48" customFormat="1" ht="22.15" customHeight="1" x14ac:dyDescent="0.25">
      <c r="A17" s="51" t="s">
        <v>20</v>
      </c>
      <c r="B17" s="52" t="s">
        <v>31</v>
      </c>
      <c r="C17" s="23">
        <v>40000</v>
      </c>
      <c r="D17" s="23">
        <v>40000</v>
      </c>
      <c r="E17" s="23">
        <v>0</v>
      </c>
      <c r="F17" s="23">
        <v>38980.855750000002</v>
      </c>
      <c r="G17" s="23">
        <v>34044.664750000004</v>
      </c>
      <c r="H17" s="23">
        <v>4936.1909999999998</v>
      </c>
      <c r="I17" s="10">
        <f>+F17/C17</f>
        <v>0.97452139375000002</v>
      </c>
      <c r="J17" s="10">
        <f t="shared" si="2"/>
        <v>0.85111661875000011</v>
      </c>
      <c r="K17" s="10"/>
      <c r="L17" s="47"/>
    </row>
    <row r="18" spans="1:12" s="48" customFormat="1" ht="87" customHeight="1" x14ac:dyDescent="0.25">
      <c r="A18" s="14">
        <v>2</v>
      </c>
      <c r="B18" s="15" t="s">
        <v>32</v>
      </c>
      <c r="C18" s="24">
        <v>64500</v>
      </c>
      <c r="D18" s="25">
        <v>64500</v>
      </c>
      <c r="E18" s="25"/>
      <c r="F18" s="25">
        <v>103468</v>
      </c>
      <c r="G18" s="25">
        <v>103468</v>
      </c>
      <c r="H18" s="25"/>
      <c r="I18" s="26">
        <v>1.6041550387596899</v>
      </c>
      <c r="J18" s="26">
        <v>1.6041550387596899</v>
      </c>
      <c r="K18" s="54"/>
      <c r="L18" s="47"/>
    </row>
    <row r="19" spans="1:12" s="48" customFormat="1" ht="22.15" customHeight="1" x14ac:dyDescent="0.25">
      <c r="A19" s="14">
        <v>3</v>
      </c>
      <c r="B19" s="49" t="s">
        <v>33</v>
      </c>
      <c r="C19" s="16"/>
      <c r="D19" s="16"/>
      <c r="E19" s="8"/>
      <c r="F19" s="9"/>
      <c r="G19" s="9"/>
      <c r="H19" s="9"/>
      <c r="I19" s="10"/>
      <c r="J19" s="10"/>
      <c r="K19" s="10"/>
      <c r="L19" s="47"/>
    </row>
    <row r="20" spans="1:12" s="47" customFormat="1" ht="22.15" customHeight="1" x14ac:dyDescent="0.25">
      <c r="A20" s="17" t="s">
        <v>6</v>
      </c>
      <c r="B20" s="20" t="s">
        <v>11</v>
      </c>
      <c r="C20" s="27">
        <v>5395470</v>
      </c>
      <c r="D20" s="27">
        <v>2064671</v>
      </c>
      <c r="E20" s="27">
        <v>3330799</v>
      </c>
      <c r="F20" s="28">
        <v>5686987.8722799998</v>
      </c>
      <c r="G20" s="28">
        <v>1912224.3292040001</v>
      </c>
      <c r="H20" s="29">
        <v>3774763.5430760002</v>
      </c>
      <c r="I20" s="7">
        <f>+F20/C20</f>
        <v>1.0540301164272992</v>
      </c>
      <c r="J20" s="7">
        <f t="shared" ref="J20" si="4">+G20/D20</f>
        <v>0.92616418267317169</v>
      </c>
      <c r="K20" s="7">
        <f t="shared" ref="K20" si="5">+H20/E20</f>
        <v>1.1332907038449334</v>
      </c>
    </row>
    <row r="21" spans="1:12" s="47" customFormat="1" ht="22.15" customHeight="1" x14ac:dyDescent="0.25">
      <c r="A21" s="17"/>
      <c r="B21" s="53" t="s">
        <v>34</v>
      </c>
      <c r="C21" s="30">
        <v>0</v>
      </c>
      <c r="D21" s="30"/>
      <c r="E21" s="30"/>
      <c r="F21" s="31"/>
      <c r="G21" s="31"/>
      <c r="H21" s="32"/>
      <c r="I21" s="26"/>
      <c r="J21" s="26"/>
      <c r="K21" s="26"/>
    </row>
    <row r="22" spans="1:12" s="48" customFormat="1" ht="22.15" customHeight="1" x14ac:dyDescent="0.25">
      <c r="A22" s="50">
        <v>1</v>
      </c>
      <c r="B22" s="55" t="s">
        <v>35</v>
      </c>
      <c r="C22" s="30">
        <v>2464553</v>
      </c>
      <c r="D22" s="30">
        <v>478714</v>
      </c>
      <c r="E22" s="30">
        <v>1985839</v>
      </c>
      <c r="F22" s="31">
        <v>1610439.5317790003</v>
      </c>
      <c r="G22" s="31">
        <v>473895.03462000005</v>
      </c>
      <c r="H22" s="32">
        <v>1136544.4971590003</v>
      </c>
      <c r="I22" s="10">
        <f>+F22/C22</f>
        <v>0.65344081940173337</v>
      </c>
      <c r="J22" s="10">
        <f t="shared" ref="J22:J30" si="6">+G22/D22</f>
        <v>0.9899335190113514</v>
      </c>
      <c r="K22" s="10">
        <f t="shared" ref="K22:K26" si="7">+H22/E22</f>
        <v>0.57232459285923998</v>
      </c>
      <c r="L22" s="47"/>
    </row>
    <row r="23" spans="1:12" s="48" customFormat="1" ht="22.15" customHeight="1" x14ac:dyDescent="0.25">
      <c r="A23" s="50">
        <v>2</v>
      </c>
      <c r="B23" s="55" t="s">
        <v>36</v>
      </c>
      <c r="C23" s="30">
        <v>21896</v>
      </c>
      <c r="D23" s="30">
        <v>21896</v>
      </c>
      <c r="E23" s="30">
        <v>0</v>
      </c>
      <c r="F23" s="31">
        <v>21109.769867999999</v>
      </c>
      <c r="G23" s="31">
        <v>21109.769867999999</v>
      </c>
      <c r="H23" s="31"/>
      <c r="I23" s="10">
        <f>+F23/C23</f>
        <v>0.96409252228717568</v>
      </c>
      <c r="J23" s="10">
        <f t="shared" si="6"/>
        <v>0.96409252228717568</v>
      </c>
      <c r="K23" s="10"/>
      <c r="L23" s="47"/>
    </row>
    <row r="24" spans="1:12" s="57" customFormat="1" ht="34.5" customHeight="1" x14ac:dyDescent="0.25">
      <c r="A24" s="17" t="s">
        <v>7</v>
      </c>
      <c r="B24" s="56" t="s">
        <v>12</v>
      </c>
      <c r="C24" s="22">
        <v>6649</v>
      </c>
      <c r="D24" s="22">
        <v>6649</v>
      </c>
      <c r="E24" s="22"/>
      <c r="F24" s="22">
        <v>2364.17</v>
      </c>
      <c r="G24" s="22">
        <v>2364.17</v>
      </c>
      <c r="H24" s="22"/>
      <c r="I24" s="10">
        <f>+F24/C24</f>
        <v>0.35556775454955636</v>
      </c>
      <c r="J24" s="10">
        <f t="shared" si="6"/>
        <v>0.35556775454955636</v>
      </c>
      <c r="K24" s="10"/>
      <c r="L24" s="47"/>
    </row>
    <row r="25" spans="1:12" s="57" customFormat="1" ht="22.15" customHeight="1" x14ac:dyDescent="0.25">
      <c r="A25" s="17" t="s">
        <v>8</v>
      </c>
      <c r="B25" s="20" t="s">
        <v>13</v>
      </c>
      <c r="C25" s="22">
        <v>1000</v>
      </c>
      <c r="D25" s="22">
        <v>1000</v>
      </c>
      <c r="E25" s="22"/>
      <c r="F25" s="22">
        <v>1000</v>
      </c>
      <c r="G25" s="22">
        <v>1000</v>
      </c>
      <c r="H25" s="22"/>
      <c r="I25" s="10">
        <f t="shared" ref="I25:I30" si="8">+F25/C25</f>
        <v>1</v>
      </c>
      <c r="J25" s="10">
        <f t="shared" si="6"/>
        <v>1</v>
      </c>
      <c r="K25" s="10"/>
      <c r="L25" s="47"/>
    </row>
    <row r="26" spans="1:12" s="57" customFormat="1" ht="22.15" customHeight="1" x14ac:dyDescent="0.25">
      <c r="A26" s="17" t="s">
        <v>9</v>
      </c>
      <c r="B26" s="20" t="s">
        <v>14</v>
      </c>
      <c r="C26" s="22">
        <v>175344</v>
      </c>
      <c r="D26" s="22">
        <v>97604</v>
      </c>
      <c r="E26" s="22">
        <v>77740</v>
      </c>
      <c r="F26" s="22">
        <v>0</v>
      </c>
      <c r="G26" s="22"/>
      <c r="H26" s="22"/>
      <c r="I26" s="10">
        <f t="shared" si="8"/>
        <v>0</v>
      </c>
      <c r="J26" s="10">
        <f t="shared" si="6"/>
        <v>0</v>
      </c>
      <c r="K26" s="10">
        <f t="shared" si="7"/>
        <v>0</v>
      </c>
      <c r="L26" s="47"/>
    </row>
    <row r="27" spans="1:12" s="57" customFormat="1" ht="22.15" customHeight="1" x14ac:dyDescent="0.25">
      <c r="A27" s="17" t="s">
        <v>37</v>
      </c>
      <c r="B27" s="58" t="s">
        <v>15</v>
      </c>
      <c r="C27" s="22">
        <v>184352</v>
      </c>
      <c r="D27" s="22">
        <v>184352</v>
      </c>
      <c r="E27" s="22"/>
      <c r="F27" s="22">
        <v>0</v>
      </c>
      <c r="G27" s="22"/>
      <c r="H27" s="22"/>
      <c r="I27" s="10">
        <f t="shared" si="8"/>
        <v>0</v>
      </c>
      <c r="J27" s="10">
        <f t="shared" si="6"/>
        <v>0</v>
      </c>
      <c r="K27" s="10"/>
      <c r="L27" s="47"/>
    </row>
    <row r="28" spans="1:12" s="57" customFormat="1" ht="22.15" customHeight="1" x14ac:dyDescent="0.25">
      <c r="A28" s="17" t="s">
        <v>4</v>
      </c>
      <c r="B28" s="20" t="s">
        <v>38</v>
      </c>
      <c r="C28" s="18">
        <v>2394935</v>
      </c>
      <c r="D28" s="18">
        <v>2394935</v>
      </c>
      <c r="E28" s="18">
        <v>0</v>
      </c>
      <c r="F28" s="18">
        <v>1153616.4086250002</v>
      </c>
      <c r="G28" s="18">
        <v>1012130.961104</v>
      </c>
      <c r="H28" s="18">
        <v>141485.44752099999</v>
      </c>
      <c r="I28" s="10">
        <f t="shared" si="8"/>
        <v>0.4816900703463769</v>
      </c>
      <c r="J28" s="10">
        <f t="shared" si="6"/>
        <v>0.42261312357287356</v>
      </c>
      <c r="K28" s="10"/>
      <c r="L28" s="47"/>
    </row>
    <row r="29" spans="1:12" s="57" customFormat="1" ht="22.15" customHeight="1" x14ac:dyDescent="0.25">
      <c r="A29" s="17" t="s">
        <v>5</v>
      </c>
      <c r="B29" s="20" t="s">
        <v>16</v>
      </c>
      <c r="C29" s="22">
        <v>559016</v>
      </c>
      <c r="D29" s="22">
        <v>559016</v>
      </c>
      <c r="E29" s="22">
        <v>0</v>
      </c>
      <c r="F29" s="22">
        <v>165629.24594599998</v>
      </c>
      <c r="G29" s="22">
        <v>25443.798425000001</v>
      </c>
      <c r="H29" s="22">
        <v>140185.44752099999</v>
      </c>
      <c r="I29" s="10">
        <f t="shared" si="8"/>
        <v>0.29628712943100016</v>
      </c>
      <c r="J29" s="10">
        <f t="shared" si="6"/>
        <v>4.551533126958799E-2</v>
      </c>
      <c r="K29" s="10"/>
      <c r="L29" s="47"/>
    </row>
    <row r="30" spans="1:12" s="57" customFormat="1" ht="22.15" customHeight="1" x14ac:dyDescent="0.25">
      <c r="A30" s="17" t="s">
        <v>6</v>
      </c>
      <c r="B30" s="20" t="s">
        <v>17</v>
      </c>
      <c r="C30" s="22">
        <f>+C28-C29</f>
        <v>1835919</v>
      </c>
      <c r="D30" s="22">
        <f t="shared" ref="D30:H30" si="9">+D28-D29</f>
        <v>1835919</v>
      </c>
      <c r="E30" s="22">
        <f t="shared" si="9"/>
        <v>0</v>
      </c>
      <c r="F30" s="22">
        <f t="shared" si="9"/>
        <v>987987.16267900018</v>
      </c>
      <c r="G30" s="22">
        <f t="shared" si="9"/>
        <v>986687.16267899994</v>
      </c>
      <c r="H30" s="22">
        <f t="shared" si="9"/>
        <v>1300</v>
      </c>
      <c r="I30" s="10">
        <f t="shared" si="8"/>
        <v>0.53814311125872116</v>
      </c>
      <c r="J30" s="10">
        <f t="shared" si="6"/>
        <v>0.53743501901717883</v>
      </c>
      <c r="K30" s="10"/>
      <c r="L30" s="47"/>
    </row>
    <row r="31" spans="1:12" s="37" customFormat="1" ht="21" customHeight="1" x14ac:dyDescent="0.25">
      <c r="A31" s="59" t="s">
        <v>18</v>
      </c>
      <c r="B31" s="60" t="s">
        <v>39</v>
      </c>
      <c r="C31" s="19"/>
      <c r="D31" s="19"/>
      <c r="E31" s="19"/>
      <c r="F31" s="19">
        <v>4794232.2555900011</v>
      </c>
      <c r="G31" s="19">
        <v>2927826.8334080004</v>
      </c>
      <c r="H31" s="19">
        <v>1866405.4221820002</v>
      </c>
      <c r="I31" s="33"/>
      <c r="J31" s="33"/>
      <c r="K31" s="33"/>
      <c r="L31" s="47"/>
    </row>
    <row r="32" spans="1:12" ht="18.75" x14ac:dyDescent="0.25">
      <c r="A32" s="47"/>
      <c r="B32" s="47"/>
      <c r="C32" s="47"/>
      <c r="D32" s="47"/>
      <c r="E32" s="47"/>
      <c r="F32" s="47"/>
      <c r="G32" s="47"/>
      <c r="H32" s="47"/>
      <c r="I32" s="47"/>
      <c r="J32" s="47"/>
      <c r="K32" s="47"/>
    </row>
  </sheetData>
  <mergeCells count="15">
    <mergeCell ref="A3:K3"/>
    <mergeCell ref="A5:A7"/>
    <mergeCell ref="B5:B7"/>
    <mergeCell ref="C5:C7"/>
    <mergeCell ref="D5:E5"/>
    <mergeCell ref="F5:F7"/>
    <mergeCell ref="G5:H5"/>
    <mergeCell ref="I5:K5"/>
    <mergeCell ref="D6:D7"/>
    <mergeCell ref="E6:E7"/>
    <mergeCell ref="G6:G7"/>
    <mergeCell ref="H6:H7"/>
    <mergeCell ref="I6:I7"/>
    <mergeCell ref="J6:J7"/>
    <mergeCell ref="K6:K7"/>
  </mergeCells>
  <pageMargins left="0.25" right="0.2" top="0.7" bottom="0.7" header="0.2" footer="0.2"/>
  <pageSetup paperSize="9"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7C6365-0DF1-402C-B2C0-A10DFAFDF5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8FACA99-3D61-4200-B9F7-123D34B0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B837174-B70D-48B8-B29F-11B4C84F92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B64-ckns</vt:lpstr>
      <vt:lpstr>'B64-ckns'!Print_Titles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Hi-Tech.Vn</cp:lastModifiedBy>
  <cp:lastPrinted>2024-01-04T08:15:23Z</cp:lastPrinted>
  <dcterms:created xsi:type="dcterms:W3CDTF">2018-08-22T07:49:45Z</dcterms:created>
  <dcterms:modified xsi:type="dcterms:W3CDTF">2024-01-05T02:02:06Z</dcterms:modified>
</cp:coreProperties>
</file>