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N\"/>
    </mc:Choice>
  </mc:AlternateContent>
  <bookViews>
    <workbookView xWindow="0" yWindow="0" windowWidth="28800" windowHeight="1144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1" l="1"/>
  <c r="D11" i="1" l="1"/>
  <c r="C11" i="1"/>
  <c r="E11" i="1"/>
  <c r="F32" i="1"/>
  <c r="E32" i="1"/>
  <c r="F31" i="1"/>
  <c r="E31" i="1"/>
  <c r="F30" i="1"/>
  <c r="E30" i="1"/>
  <c r="F29" i="1"/>
  <c r="E29" i="1"/>
  <c r="F27" i="1"/>
  <c r="E27" i="1"/>
  <c r="F26" i="1"/>
  <c r="E26" i="1"/>
  <c r="F22" i="1"/>
  <c r="E22" i="1"/>
  <c r="F17" i="1"/>
  <c r="E17" i="1"/>
  <c r="F16" i="1"/>
  <c r="E16" i="1"/>
  <c r="F14" i="1"/>
  <c r="E14" i="1"/>
  <c r="F11" i="1"/>
  <c r="A17" i="1" l="1"/>
  <c r="A18" i="1" s="1"/>
  <c r="A19" i="1" s="1"/>
  <c r="A20" i="1" s="1"/>
  <c r="A21" i="1" s="1"/>
  <c r="A22" i="1" s="1"/>
  <c r="A23" i="1" s="1"/>
  <c r="A24" i="1" s="1"/>
  <c r="A25" i="1" s="1"/>
</calcChain>
</file>

<file path=xl/sharedStrings.xml><?xml version="1.0" encoding="utf-8"?>
<sst xmlns="http://schemas.openxmlformats.org/spreadsheetml/2006/main" count="50" uniqueCount="49">
  <si>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</si>
  <si>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</si>
  <si>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</si>
  <si>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</si>
  <si>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</si>
  <si>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</si>
  <si>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</si>
  <si>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</si>
  <si>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</si>
  <si>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</si>
  <si>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</si>
  <si>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</si>
  <si>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</si>
  <si>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</si>
  <si>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</si>
  <si>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</si>
  <si>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</si>
  <si>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</si>
  <si>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</si>
  <si>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</si>
  <si>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</si>
  <si>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</si>
  <si>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</si>
  <si>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</si>
  <si>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</si>
  <si>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</si>
  <si>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</si>
  <si>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</si>
  <si>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</si>
  <si>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</si>
  <si>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</si>
  <si>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</si>
  <si>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</si>
  <si>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</si>
  <si>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</si>
  <si>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</si>
  <si>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</si>
  <si>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</si>
  <si>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</si>
  <si>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QUẢNG TRỊ</t>
  </si>
  <si>
    <t>ƯỚC THỰC HIỆN CHI NGÂN SÁCH ĐỊA PHƯƠNG NĂM 2024</t>
  </si>
  <si>
    <t>ƯỚC THỰC HIỆN NĂM</t>
  </si>
  <si>
    <t>Chi từ nguồn bổ sung có mục tiêu ngân sách tỉnh cho ngân sách huyện</t>
  </si>
  <si>
    <t>Chi nộp trả ngân sách cấp trên</t>
  </si>
  <si>
    <t>Chi chuyển nguồn sang năm sau</t>
  </si>
  <si>
    <t>C</t>
  </si>
  <si>
    <t>D</t>
  </si>
  <si>
    <t>E</t>
  </si>
  <si>
    <t>(Kèm theo Báo cáo  số  229/BC-STC ngày 21 tháng 11 năm 2024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</si>
</sst>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
  </numFmts>
  <fonts count="25" x14ac:knownFonts="1">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i/>
      <sz val="12"/>
      <name val="Times New Roman"/>
      <family val="1"/>
    </font>
    <font>
      <sz val="11"/>
      <color indexed="8"/>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9" fontId="22" fillId="0" borderId="0" applyFont="0" applyFill="0" applyBorder="0" applyAlignment="0" applyProtection="0"/>
    <xf numFmtId="9" fontId="24" fillId="0" borderId="0" applyFont="0" applyFill="0" applyBorder="0" applyAlignment="0" applyProtection="0"/>
  </cellStyleXfs>
  <cellXfs count="59">
    <xf numFmtId="0" fontId="0" fillId="0" borderId="0" xfId="0"/>
    <xf numFmtId="14" fontId="7" fillId="0" borderId="1" xfId="6"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xf>
    <xf numFmtId="3" fontId="5" fillId="0" borderId="2" xfId="0" applyNumberFormat="1" applyFont="1" applyFill="1" applyBorder="1" applyAlignment="1">
      <alignment vertical="center"/>
    </xf>
    <xf numFmtId="3" fontId="5" fillId="0" borderId="3" xfId="0" applyNumberFormat="1" applyFont="1" applyFill="1" applyBorder="1" applyAlignment="1">
      <alignment vertical="center"/>
    </xf>
    <xf numFmtId="3" fontId="4" fillId="0" borderId="3" xfId="0" applyNumberFormat="1" applyFont="1" applyFill="1" applyBorder="1" applyAlignment="1">
      <alignment vertical="center"/>
    </xf>
    <xf numFmtId="3" fontId="6" fillId="0" borderId="3" xfId="0" applyNumberFormat="1" applyFont="1" applyFill="1" applyBorder="1" applyAlignment="1">
      <alignment vertical="center"/>
    </xf>
    <xf numFmtId="3" fontId="23" fillId="0" borderId="3" xfId="0" applyNumberFormat="1" applyFont="1" applyFill="1" applyBorder="1" applyAlignment="1">
      <alignment vertical="center"/>
    </xf>
    <xf numFmtId="0" fontId="7" fillId="0" borderId="1" xfId="6" applyNumberFormat="1" applyFont="1" applyFill="1" applyBorder="1" applyAlignment="1">
      <alignment horizontal="center" vertical="center" wrapText="1"/>
    </xf>
    <xf numFmtId="0" fontId="5" fillId="0" borderId="3" xfId="0" applyFont="1" applyBorder="1" applyAlignment="1">
      <alignment vertical="center" wrapText="1"/>
    </xf>
    <xf numFmtId="165" fontId="5" fillId="0" borderId="3" xfId="1" applyNumberFormat="1" applyFont="1" applyFill="1" applyBorder="1" applyAlignment="1">
      <alignment horizontal="right" vertical="center" wrapText="1"/>
    </xf>
    <xf numFmtId="0" fontId="5" fillId="0" borderId="4" xfId="0" applyFont="1" applyBorder="1" applyAlignment="1">
      <alignment vertical="center" wrapText="1"/>
    </xf>
    <xf numFmtId="165" fontId="5" fillId="0" borderId="4" xfId="1" applyNumberFormat="1" applyFont="1" applyFill="1" applyBorder="1" applyAlignment="1">
      <alignment horizontal="right" vertical="center" wrapText="1"/>
    </xf>
    <xf numFmtId="0" fontId="9" fillId="0" borderId="3" xfId="0" applyFont="1" applyFill="1" applyBorder="1" applyAlignment="1">
      <alignment horizontal="center" vertical="center"/>
    </xf>
    <xf numFmtId="9" fontId="4" fillId="0" borderId="3" xfId="11" applyFont="1" applyFill="1" applyBorder="1" applyAlignment="1">
      <alignment horizontal="center" vertical="center"/>
    </xf>
    <xf numFmtId="9" fontId="5" fillId="0" borderId="3" xfId="11" applyFont="1" applyFill="1" applyBorder="1" applyAlignment="1">
      <alignment horizontal="center" vertical="center"/>
    </xf>
    <xf numFmtId="9" fontId="5" fillId="0" borderId="2" xfId="12" applyFont="1" applyFill="1" applyBorder="1" applyAlignment="1">
      <alignment horizontal="center" vertical="center" wrapText="1"/>
    </xf>
    <xf numFmtId="9" fontId="5" fillId="0" borderId="3" xfId="12" applyFont="1" applyFill="1" applyBorder="1" applyAlignment="1">
      <alignment horizontal="center" vertical="center" wrapText="1"/>
    </xf>
    <xf numFmtId="9" fontId="5" fillId="0" borderId="3" xfId="11" applyFont="1" applyFill="1" applyBorder="1" applyAlignment="1">
      <alignment horizontal="center" vertical="center" wrapText="1"/>
    </xf>
    <xf numFmtId="3" fontId="4" fillId="0" borderId="3" xfId="0" applyNumberFormat="1" applyFont="1" applyFill="1" applyBorder="1" applyAlignment="1">
      <alignment horizontal="center" vertical="center"/>
    </xf>
    <xf numFmtId="3" fontId="5" fillId="0" borderId="3"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xf numFmtId="9" fontId="5" fillId="0" borderId="4" xfId="11" applyFont="1" applyFill="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horizontal="right" vertical="center"/>
    </xf>
    <xf numFmtId="0" fontId="9" fillId="0" borderId="0" xfId="0" applyFont="1" applyFill="1" applyAlignment="1">
      <alignment horizontal="centerContinuous" vertical="center"/>
    </xf>
    <xf numFmtId="0" fontId="5"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vertical="center"/>
    </xf>
    <xf numFmtId="0" fontId="20" fillId="0" borderId="0" xfId="0" applyFont="1" applyFill="1" applyBorder="1" applyAlignment="1">
      <alignment horizontal="right" vertical="center"/>
    </xf>
    <xf numFmtId="0" fontId="8" fillId="0" borderId="0" xfId="0" applyFont="1" applyFill="1" applyAlignment="1">
      <alignment vertical="center"/>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justify" vertical="center" wrapText="1"/>
    </xf>
    <xf numFmtId="0" fontId="10" fillId="0" borderId="0" xfId="0" applyFont="1" applyFill="1" applyAlignment="1">
      <alignment vertical="center"/>
    </xf>
    <xf numFmtId="0" fontId="4" fillId="0" borderId="3" xfId="0" applyFont="1" applyFill="1" applyBorder="1" applyAlignment="1">
      <alignment horizontal="left" vertical="center" wrapText="1"/>
    </xf>
    <xf numFmtId="0" fontId="14" fillId="0" borderId="3" xfId="0" applyFont="1" applyFill="1" applyBorder="1" applyAlignment="1">
      <alignment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16" fillId="0" borderId="3" xfId="0" applyFont="1" applyFill="1" applyBorder="1" applyAlignment="1">
      <alignment vertical="center" wrapText="1"/>
    </xf>
    <xf numFmtId="0" fontId="14" fillId="0" borderId="3" xfId="0" applyFont="1" applyFill="1" applyBorder="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9" fillId="0" borderId="4" xfId="0" applyFont="1" applyFill="1" applyBorder="1" applyAlignment="1">
      <alignment horizontal="center" vertical="center"/>
    </xf>
    <xf numFmtId="0" fontId="5" fillId="0" borderId="4" xfId="0" applyFont="1" applyFill="1" applyBorder="1" applyAlignment="1">
      <alignment horizontal="center" vertical="center"/>
    </xf>
  </cellXfs>
  <cellStyles count="1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7" zoomScale="60" zoomScaleNormal="70" workbookViewId="0">
      <selection activeCell="B29" sqref="B29"/>
    </sheetView>
  </sheetViews>
  <sheetFormatPr defaultColWidth="12.85546875" defaultRowHeight="15.75" x14ac:dyDescent="0.25"/>
  <cols>
    <col min="1" max="1" width="7.28515625" style="36" customWidth="1"/>
    <col min="2" max="2" width="72.85546875" style="36" customWidth="1"/>
    <col min="3" max="4" width="15.28515625" style="36" customWidth="1"/>
    <col min="5" max="6" width="13.5703125" style="33" customWidth="1"/>
    <col min="7" max="8" width="0" style="36" hidden="1" customWidth="1"/>
    <col min="9" max="16384" width="12.85546875" style="36"/>
  </cols>
  <sheetData>
    <row r="1" spans="1:8" ht="21" customHeight="1" x14ac:dyDescent="0.25">
      <c r="A1" s="32" t="s">
        <v>39</v>
      </c>
      <c r="B1" s="32"/>
      <c r="C1" s="33"/>
      <c r="D1" s="34"/>
      <c r="E1" s="35" t="s">
        <v>25</v>
      </c>
      <c r="F1" s="35"/>
    </row>
    <row r="2" spans="1:8" ht="18.75" x14ac:dyDescent="0.25">
      <c r="A2" s="32"/>
      <c r="B2" s="32"/>
      <c r="C2" s="33"/>
      <c r="D2" s="34"/>
      <c r="E2" s="37"/>
      <c r="F2" s="37"/>
    </row>
    <row r="3" spans="1:8" ht="21" customHeight="1" x14ac:dyDescent="0.25">
      <c r="A3" s="38" t="s">
        <v>40</v>
      </c>
      <c r="B3" s="38"/>
      <c r="C3" s="38"/>
      <c r="D3" s="38"/>
      <c r="E3" s="38"/>
      <c r="F3" s="38"/>
    </row>
    <row r="4" spans="1:8" ht="21" customHeight="1" x14ac:dyDescent="0.25">
      <c r="A4" s="22" t="s">
        <v>48</v>
      </c>
      <c r="B4" s="22"/>
      <c r="C4" s="22"/>
      <c r="D4" s="22"/>
      <c r="E4" s="22"/>
      <c r="F4" s="22"/>
    </row>
    <row r="5" spans="1:8" ht="19.5" customHeight="1" x14ac:dyDescent="0.25">
      <c r="A5" s="39"/>
      <c r="B5" s="39"/>
      <c r="C5" s="40"/>
      <c r="D5" s="41" t="s">
        <v>0</v>
      </c>
      <c r="E5" s="41"/>
      <c r="F5" s="41"/>
    </row>
    <row r="6" spans="1:8" s="42" customFormat="1" ht="37.5" customHeight="1" x14ac:dyDescent="0.25">
      <c r="A6" s="23" t="s">
        <v>1</v>
      </c>
      <c r="B6" s="24" t="s">
        <v>2</v>
      </c>
      <c r="C6" s="25" t="s">
        <v>22</v>
      </c>
      <c r="D6" s="27" t="s">
        <v>41</v>
      </c>
      <c r="E6" s="29" t="s">
        <v>23</v>
      </c>
      <c r="F6" s="30"/>
    </row>
    <row r="7" spans="1:8" s="42" customFormat="1" ht="49.5" customHeight="1" x14ac:dyDescent="0.25">
      <c r="A7" s="23"/>
      <c r="B7" s="23"/>
      <c r="C7" s="26"/>
      <c r="D7" s="28"/>
      <c r="E7" s="9" t="s">
        <v>22</v>
      </c>
      <c r="F7" s="1" t="s">
        <v>24</v>
      </c>
    </row>
    <row r="8" spans="1:8" s="40" customFormat="1" ht="30.75" customHeight="1" x14ac:dyDescent="0.25">
      <c r="A8" s="43"/>
      <c r="B8" s="44" t="s">
        <v>9</v>
      </c>
      <c r="C8" s="4">
        <v>9376646</v>
      </c>
      <c r="D8" s="4">
        <v>13912602.390388001</v>
      </c>
      <c r="E8" s="17">
        <v>1.4837504146352545</v>
      </c>
      <c r="F8" s="17">
        <v>0.96759127587393701</v>
      </c>
      <c r="H8" s="40">
        <v>14378594.285921</v>
      </c>
    </row>
    <row r="9" spans="1:8" s="40" customFormat="1" ht="30.75" customHeight="1" x14ac:dyDescent="0.25">
      <c r="A9" s="3" t="s">
        <v>3</v>
      </c>
      <c r="B9" s="45" t="s">
        <v>26</v>
      </c>
      <c r="C9" s="5">
        <v>7601606</v>
      </c>
      <c r="D9" s="5">
        <v>8238644.2434287956</v>
      </c>
      <c r="E9" s="18">
        <v>1.0838031125828931</v>
      </c>
      <c r="F9" s="18">
        <v>1.0727034436242071</v>
      </c>
      <c r="H9" s="40">
        <v>7680262.6973900003</v>
      </c>
    </row>
    <row r="10" spans="1:8" s="40" customFormat="1" ht="30.75" customHeight="1" x14ac:dyDescent="0.25">
      <c r="A10" s="3" t="s">
        <v>5</v>
      </c>
      <c r="B10" s="45" t="s">
        <v>14</v>
      </c>
      <c r="C10" s="5">
        <v>1389512</v>
      </c>
      <c r="D10" s="5">
        <v>1769485.4960810002</v>
      </c>
      <c r="E10" s="19">
        <v>1.2734582328767223</v>
      </c>
      <c r="F10" s="19">
        <v>1.0470014552634037</v>
      </c>
      <c r="H10" s="40">
        <v>1690050.6557900002</v>
      </c>
    </row>
    <row r="11" spans="1:8" s="40" customFormat="1" ht="30.75" customHeight="1" x14ac:dyDescent="0.25">
      <c r="A11" s="2">
        <v>1</v>
      </c>
      <c r="B11" s="46" t="s">
        <v>15</v>
      </c>
      <c r="C11" s="6">
        <f>+C10-C12</f>
        <v>1332512</v>
      </c>
      <c r="D11" s="7">
        <f>+D10-D12</f>
        <v>1751785.4960810002</v>
      </c>
      <c r="E11" s="15">
        <f>+D11/C11</f>
        <v>1.3146489458113699</v>
      </c>
      <c r="F11" s="15">
        <f>+D11/H11</f>
        <v>1.1992719185005793</v>
      </c>
      <c r="H11" s="40">
        <v>1460707.5084950002</v>
      </c>
    </row>
    <row r="12" spans="1:8" s="48" customFormat="1" ht="61.5" customHeight="1" x14ac:dyDescent="0.25">
      <c r="A12" s="2">
        <v>2</v>
      </c>
      <c r="B12" s="47" t="s">
        <v>16</v>
      </c>
      <c r="C12" s="6">
        <v>57000</v>
      </c>
      <c r="D12" s="7">
        <v>17700</v>
      </c>
      <c r="E12" s="20"/>
      <c r="F12" s="20"/>
    </row>
    <row r="13" spans="1:8" s="40" customFormat="1" ht="25.5" customHeight="1" x14ac:dyDescent="0.25">
      <c r="A13" s="2">
        <v>3</v>
      </c>
      <c r="B13" s="49" t="s">
        <v>17</v>
      </c>
      <c r="C13" s="7"/>
      <c r="D13" s="7"/>
      <c r="E13" s="20"/>
      <c r="F13" s="20"/>
    </row>
    <row r="14" spans="1:8" s="40" customFormat="1" ht="25.5" customHeight="1" x14ac:dyDescent="0.25">
      <c r="A14" s="3" t="s">
        <v>38</v>
      </c>
      <c r="B14" s="45" t="s">
        <v>10</v>
      </c>
      <c r="C14" s="5">
        <v>6028147</v>
      </c>
      <c r="D14" s="5">
        <v>6458336.272697499</v>
      </c>
      <c r="E14" s="16">
        <f>+D14/C14</f>
        <v>1.0713634343517999</v>
      </c>
      <c r="F14" s="16">
        <f>+D14/H14</f>
        <v>1.0791621242386336</v>
      </c>
      <c r="H14" s="40">
        <v>5984583.8986</v>
      </c>
    </row>
    <row r="15" spans="1:8" s="40" customFormat="1" ht="25.5" customHeight="1" x14ac:dyDescent="0.25">
      <c r="A15" s="3"/>
      <c r="B15" s="50" t="s">
        <v>18</v>
      </c>
      <c r="C15" s="7"/>
      <c r="D15" s="7"/>
      <c r="E15" s="20"/>
      <c r="F15" s="20"/>
    </row>
    <row r="16" spans="1:8" s="40" customFormat="1" ht="25.5" customHeight="1" x14ac:dyDescent="0.25">
      <c r="A16" s="2">
        <v>1</v>
      </c>
      <c r="B16" s="50" t="s">
        <v>19</v>
      </c>
      <c r="C16" s="7">
        <v>2911898</v>
      </c>
      <c r="D16" s="7">
        <v>2955219.3433399997</v>
      </c>
      <c r="E16" s="15">
        <f>+D16/C16</f>
        <v>1.0148773560543671</v>
      </c>
      <c r="F16" s="15">
        <f>+D16/H16</f>
        <v>1.1444105509030043</v>
      </c>
      <c r="H16" s="40">
        <v>2582306.9710500007</v>
      </c>
    </row>
    <row r="17" spans="1:8" s="40" customFormat="1" ht="25.5" customHeight="1" x14ac:dyDescent="0.25">
      <c r="A17" s="2">
        <f>A16+1</f>
        <v>2</v>
      </c>
      <c r="B17" s="50" t="s">
        <v>20</v>
      </c>
      <c r="C17" s="7">
        <v>23288</v>
      </c>
      <c r="D17" s="7">
        <v>41200.703830999999</v>
      </c>
      <c r="E17" s="15">
        <f>+D17/C17</f>
        <v>1.7691817172363449</v>
      </c>
      <c r="F17" s="15">
        <f>+D17/H17</f>
        <v>1.9852593269600145</v>
      </c>
      <c r="H17" s="40">
        <v>20753.310799999999</v>
      </c>
    </row>
    <row r="18" spans="1:8" s="40" customFormat="1" ht="25.5" customHeight="1" x14ac:dyDescent="0.25">
      <c r="A18" s="2">
        <f t="shared" ref="A18:A25" si="0">A17+1</f>
        <v>3</v>
      </c>
      <c r="B18" s="50" t="s">
        <v>27</v>
      </c>
      <c r="C18" s="7"/>
      <c r="D18" s="7"/>
      <c r="E18" s="20"/>
      <c r="F18" s="20"/>
    </row>
    <row r="19" spans="1:8" s="40" customFormat="1" ht="25.5" customHeight="1" x14ac:dyDescent="0.25">
      <c r="A19" s="2">
        <f t="shared" si="0"/>
        <v>4</v>
      </c>
      <c r="B19" s="50" t="s">
        <v>28</v>
      </c>
      <c r="C19" s="7"/>
      <c r="D19" s="7"/>
      <c r="E19" s="20"/>
      <c r="F19" s="20"/>
    </row>
    <row r="20" spans="1:8" s="40" customFormat="1" ht="25.5" customHeight="1" x14ac:dyDescent="0.25">
      <c r="A20" s="2">
        <f t="shared" si="0"/>
        <v>5</v>
      </c>
      <c r="B20" s="50" t="s">
        <v>29</v>
      </c>
      <c r="C20" s="7"/>
      <c r="D20" s="7"/>
      <c r="E20" s="20"/>
      <c r="F20" s="20"/>
    </row>
    <row r="21" spans="1:8" s="40" customFormat="1" ht="25.5" customHeight="1" x14ac:dyDescent="0.25">
      <c r="A21" s="2">
        <f t="shared" si="0"/>
        <v>6</v>
      </c>
      <c r="B21" s="50" t="s">
        <v>30</v>
      </c>
      <c r="C21" s="7"/>
      <c r="D21" s="7"/>
      <c r="E21" s="20"/>
      <c r="F21" s="20"/>
    </row>
    <row r="22" spans="1:8" s="40" customFormat="1" ht="25.5" customHeight="1" x14ac:dyDescent="0.25">
      <c r="A22" s="2">
        <f t="shared" si="0"/>
        <v>7</v>
      </c>
      <c r="B22" s="50" t="s">
        <v>31</v>
      </c>
      <c r="C22" s="7">
        <v>79200</v>
      </c>
      <c r="D22" s="7">
        <v>105247.38499999999</v>
      </c>
      <c r="E22" s="15">
        <f>+D22/C22</f>
        <v>1.3288811237373737</v>
      </c>
      <c r="F22" s="15">
        <f>+D22/H22</f>
        <v>0.97688349704926214</v>
      </c>
      <c r="H22" s="40">
        <v>107737.90868400001</v>
      </c>
    </row>
    <row r="23" spans="1:8" s="40" customFormat="1" ht="25.5" customHeight="1" x14ac:dyDescent="0.25">
      <c r="A23" s="2">
        <f t="shared" si="0"/>
        <v>8</v>
      </c>
      <c r="B23" s="50" t="s">
        <v>32</v>
      </c>
      <c r="C23" s="7"/>
      <c r="D23" s="7"/>
      <c r="E23" s="20"/>
      <c r="F23" s="20"/>
    </row>
    <row r="24" spans="1:8" s="40" customFormat="1" ht="25.5" customHeight="1" x14ac:dyDescent="0.25">
      <c r="A24" s="2">
        <f t="shared" si="0"/>
        <v>9</v>
      </c>
      <c r="B24" s="50" t="s">
        <v>33</v>
      </c>
      <c r="C24" s="7"/>
      <c r="D24" s="7"/>
      <c r="E24" s="20"/>
      <c r="F24" s="20"/>
    </row>
    <row r="25" spans="1:8" s="40" customFormat="1" ht="25.5" customHeight="1" x14ac:dyDescent="0.25">
      <c r="A25" s="2">
        <f t="shared" si="0"/>
        <v>10</v>
      </c>
      <c r="B25" s="50" t="s">
        <v>21</v>
      </c>
      <c r="C25" s="7"/>
      <c r="D25" s="7"/>
      <c r="E25" s="20"/>
      <c r="F25" s="20"/>
    </row>
    <row r="26" spans="1:8" s="40" customFormat="1" ht="25.5" customHeight="1" x14ac:dyDescent="0.25">
      <c r="A26" s="51" t="s">
        <v>6</v>
      </c>
      <c r="B26" s="52" t="s">
        <v>11</v>
      </c>
      <c r="C26" s="8">
        <v>5500</v>
      </c>
      <c r="D26" s="8">
        <v>9822.4746502960006</v>
      </c>
      <c r="E26" s="16">
        <f>+D26/C26</f>
        <v>1.785904481872</v>
      </c>
      <c r="F26" s="16">
        <f>+D26/H26</f>
        <v>2.1223360320318538</v>
      </c>
      <c r="H26" s="40">
        <v>4628.143</v>
      </c>
    </row>
    <row r="27" spans="1:8" s="40" customFormat="1" ht="25.5" customHeight="1" x14ac:dyDescent="0.25">
      <c r="A27" s="3" t="s">
        <v>7</v>
      </c>
      <c r="B27" s="45" t="s">
        <v>12</v>
      </c>
      <c r="C27" s="8">
        <v>1000</v>
      </c>
      <c r="D27" s="8">
        <v>1000</v>
      </c>
      <c r="E27" s="16">
        <f>+D27/C27</f>
        <v>1</v>
      </c>
      <c r="F27" s="16">
        <f>+D27/H27</f>
        <v>1</v>
      </c>
      <c r="H27" s="40">
        <v>1000</v>
      </c>
    </row>
    <row r="28" spans="1:8" s="40" customFormat="1" ht="25.5" customHeight="1" x14ac:dyDescent="0.25">
      <c r="A28" s="3" t="s">
        <v>8</v>
      </c>
      <c r="B28" s="45" t="s">
        <v>13</v>
      </c>
      <c r="C28" s="8">
        <v>152216</v>
      </c>
      <c r="D28" s="8"/>
      <c r="E28" s="21"/>
      <c r="F28" s="21"/>
    </row>
    <row r="29" spans="1:8" s="40" customFormat="1" ht="42" customHeight="1" x14ac:dyDescent="0.25">
      <c r="A29" s="3" t="s">
        <v>4</v>
      </c>
      <c r="B29" s="53" t="s">
        <v>34</v>
      </c>
      <c r="C29" s="5">
        <v>1570368</v>
      </c>
      <c r="D29" s="5">
        <v>2086648.8520539999</v>
      </c>
      <c r="E29" s="16">
        <f>+D29/C29</f>
        <v>1.3287642463766454</v>
      </c>
      <c r="F29" s="16">
        <f>+D29/H29</f>
        <v>0.88734617365486357</v>
      </c>
      <c r="H29" s="40">
        <v>2351561.2215459999</v>
      </c>
    </row>
    <row r="30" spans="1:8" s="55" customFormat="1" ht="25.5" customHeight="1" x14ac:dyDescent="0.25">
      <c r="A30" s="54">
        <v>1</v>
      </c>
      <c r="B30" s="50" t="s">
        <v>35</v>
      </c>
      <c r="C30" s="6">
        <v>731188</v>
      </c>
      <c r="D30" s="6">
        <v>593100</v>
      </c>
      <c r="E30" s="15">
        <f>+D30/C30</f>
        <v>0.81114569713944973</v>
      </c>
      <c r="F30" s="15">
        <f>+D30/H30</f>
        <v>0.76136691223148478</v>
      </c>
      <c r="H30" s="55">
        <v>778993.66320200008</v>
      </c>
    </row>
    <row r="31" spans="1:8" s="56" customFormat="1" ht="25.5" customHeight="1" x14ac:dyDescent="0.25">
      <c r="A31" s="54">
        <v>2</v>
      </c>
      <c r="B31" s="50" t="s">
        <v>36</v>
      </c>
      <c r="C31" s="7">
        <v>675680</v>
      </c>
      <c r="D31" s="7">
        <v>1240336.432846</v>
      </c>
      <c r="E31" s="15">
        <f>+D31/C31</f>
        <v>1.8356861722205777</v>
      </c>
      <c r="F31" s="15">
        <f>+D31/H31</f>
        <v>0.78873332103591298</v>
      </c>
      <c r="H31" s="56">
        <v>1572567.558344</v>
      </c>
    </row>
    <row r="32" spans="1:8" s="55" customFormat="1" ht="25.5" customHeight="1" x14ac:dyDescent="0.25">
      <c r="A32" s="2">
        <v>3</v>
      </c>
      <c r="B32" s="46" t="s">
        <v>37</v>
      </c>
      <c r="C32" s="6">
        <v>163500</v>
      </c>
      <c r="D32" s="6">
        <v>253212.41920800001</v>
      </c>
      <c r="E32" s="15">
        <f>+D32/C32</f>
        <v>1.5486998116697248</v>
      </c>
      <c r="F32" s="15">
        <f>+D32/H32</f>
        <v>2.5826245286022536</v>
      </c>
      <c r="H32" s="55">
        <v>98044.611752000012</v>
      </c>
    </row>
    <row r="33" spans="1:6" ht="45.75" customHeight="1" x14ac:dyDescent="0.25">
      <c r="A33" s="14" t="s">
        <v>45</v>
      </c>
      <c r="B33" s="10" t="s">
        <v>42</v>
      </c>
      <c r="C33" s="11">
        <v>204672</v>
      </c>
      <c r="D33" s="11">
        <v>204672</v>
      </c>
      <c r="E33" s="16">
        <f>+D33/C33</f>
        <v>1</v>
      </c>
      <c r="F33" s="16">
        <v>1.6929592376919005</v>
      </c>
    </row>
    <row r="34" spans="1:6" ht="25.5" customHeight="1" x14ac:dyDescent="0.25">
      <c r="A34" s="14" t="s">
        <v>46</v>
      </c>
      <c r="B34" s="10" t="s">
        <v>43</v>
      </c>
      <c r="C34" s="11"/>
      <c r="D34" s="11">
        <v>26390</v>
      </c>
      <c r="E34" s="3"/>
      <c r="F34" s="16">
        <v>7.7216398808163195E-2</v>
      </c>
    </row>
    <row r="35" spans="1:6" ht="25.5" customHeight="1" x14ac:dyDescent="0.25">
      <c r="A35" s="57" t="s">
        <v>47</v>
      </c>
      <c r="B35" s="12" t="s">
        <v>44</v>
      </c>
      <c r="C35" s="13"/>
      <c r="D35" s="13">
        <v>3356247.2949052048</v>
      </c>
      <c r="E35" s="58"/>
      <c r="F35" s="31">
        <v>0.8380135545846179</v>
      </c>
    </row>
    <row r="36" spans="1:6" ht="18.75" x14ac:dyDescent="0.25">
      <c r="A36" s="40"/>
      <c r="B36" s="40"/>
      <c r="C36" s="40"/>
      <c r="D36" s="40"/>
    </row>
    <row r="37" spans="1:6" ht="18.75" x14ac:dyDescent="0.25">
      <c r="A37" s="40"/>
      <c r="B37" s="40"/>
      <c r="C37" s="40"/>
      <c r="D37" s="40"/>
    </row>
    <row r="38" spans="1:6" ht="18.75" x14ac:dyDescent="0.25">
      <c r="A38" s="40"/>
      <c r="B38" s="40"/>
      <c r="C38" s="40"/>
      <c r="D38" s="40"/>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verticalDpi="0"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D773C08-F1C5-4CF0-A3E3-9CDC3EAC21D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2024-12-23T04:33:15Z</cp:lastPrinted>
  <dcterms:created xsi:type="dcterms:W3CDTF">2018-08-22T07:49:45Z</dcterms:created>
  <dcterms:modified xsi:type="dcterms:W3CDTF">2024-12-23T04:34:19Z</dcterms:modified>
</cp:coreProperties>
</file>