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GIANG QLNS\21. CÔNG KHAI NGÂN SÁCH\1. CÔNG KHAI TÌNH HÌNH THỰC HIỆN DT\2024.Q1\"/>
    </mc:Choice>
  </mc:AlternateContent>
  <bookViews>
    <workbookView xWindow="0" yWindow="0" windowWidth="28800" windowHeight="12435"/>
  </bookViews>
  <sheets>
    <sheet name="Sheet1"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 r="F10" i="1"/>
  <c r="E11" i="1"/>
  <c r="E12" i="1"/>
  <c r="F12" i="1"/>
  <c r="E14" i="1"/>
  <c r="F14" i="1"/>
  <c r="E16" i="1"/>
  <c r="F16" i="1"/>
  <c r="E17" i="1"/>
  <c r="F17" i="1"/>
  <c r="E22" i="1"/>
  <c r="F22" i="1"/>
  <c r="E26" i="1"/>
  <c r="F26" i="1"/>
  <c r="E29" i="1"/>
  <c r="F29" i="1"/>
  <c r="E30" i="1"/>
  <c r="E31" i="1"/>
  <c r="F31" i="1"/>
  <c r="E32" i="1"/>
  <c r="F9" i="1"/>
  <c r="E9" i="1"/>
  <c r="F8" i="1"/>
  <c r="E8" i="1"/>
  <c r="D11" i="1" l="1"/>
  <c r="C11" i="1"/>
  <c r="A17" i="1" l="1"/>
  <c r="A18" i="1" s="1"/>
  <c r="A19" i="1" s="1"/>
  <c r="A20" i="1" s="1"/>
  <c r="A21" i="1" s="1"/>
  <c r="A22" i="1" s="1"/>
  <c r="A23" i="1" s="1"/>
  <c r="A24" i="1" s="1"/>
  <c r="A25" i="1" s="1"/>
</calcChain>
</file>

<file path=xl/sharedStrings.xml><?xml version="1.0" encoding="utf-8"?>
<sst xmlns="http://schemas.openxmlformats.org/spreadsheetml/2006/main" count="45" uniqueCount="44">
  <si>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</si>
  <si>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</si>
  <si>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</si>
  <si>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</si>
  <si>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</si>
  <si>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</si>
  <si>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</si>
  <si>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</si>
  <si>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</si>
  <si>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</si>
  <si>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</si>
  <si>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</si>
  <si>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</si>
  <si>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</si>
  <si>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</si>
  <si>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</si>
  <si>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</si>
  <si>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</si>
  <si>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</si>
  <si>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</si>
  <si>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</si>
  <si>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</si>
  <si>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</si>
  <si>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</si>
  <si>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</si>
  <si>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</si>
  <si>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</si>
  <si>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</si>
  <si>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</si>
  <si>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</si>
  <si>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</si>
  <si>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</si>
  <si>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</si>
  <si>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</si>
  <si>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</si>
  <si>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</si>
  <si>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</si>
  <si>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</si>
  <si>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</si>
  <si>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QUẢNG TRỊ</t>
  </si>
  <si>
    <t>ƯỚC THỰC HIỆN CHI NGÂN SÁCH ĐỊA PHƯƠNG QUÝ I NĂM 2024</t>
  </si>
  <si>
    <t>ƯỚC THỰC HIỆN QUÝ I</t>
  </si>
  <si>
    <t>(*)</t>
  </si>
  <si>
    <t>Tổng chi NS địa phương quản lý bao gồm chi chuyển nguồn ngân sách tỉnh, huyện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</si>
</sst>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_(@_)"/>
  </numFmts>
  <fonts count="29">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i/>
      <sz val="12"/>
      <color indexed="8"/>
      <name val="Times New Roman"/>
      <family val="1"/>
    </font>
    <font>
      <sz val="12"/>
      <color theme="0"/>
      <name val="Times New Roman"/>
      <family val="1"/>
    </font>
    <font>
      <sz val="13"/>
      <color theme="0"/>
      <name val="Times New Roman"/>
      <family val="1"/>
    </font>
    <font>
      <sz val="14"/>
      <color theme="0"/>
      <name val="Times New Roman"/>
      <family val="1"/>
    </font>
    <font>
      <i/>
      <sz val="14"/>
      <color theme="0"/>
      <name val="Times New Roman"/>
      <family val="1"/>
    </font>
    <font>
      <i/>
      <sz val="12"/>
      <color theme="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1" fillId="0" borderId="0"/>
    <xf numFmtId="0" fontId="12" fillId="0" borderId="0"/>
    <xf numFmtId="0" fontId="17" fillId="0" borderId="0"/>
    <xf numFmtId="0" fontId="1" fillId="0" borderId="0"/>
    <xf numFmtId="9" fontId="22" fillId="0" borderId="0" applyFont="0" applyFill="0" applyBorder="0" applyAlignment="0" applyProtection="0"/>
  </cellStyleXfs>
  <cellXfs count="58">
    <xf numFmtId="0" fontId="0" fillId="0" borderId="0" xfId="0"/>
    <xf numFmtId="14" fontId="7" fillId="0" borderId="1" xfId="6"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23" fillId="0" borderId="0" xfId="0" applyFont="1" applyAlignment="1">
      <alignment vertical="center"/>
    </xf>
    <xf numFmtId="9" fontId="23" fillId="0" borderId="0" xfId="11" applyFont="1" applyAlignment="1">
      <alignment vertical="center"/>
    </xf>
    <xf numFmtId="0" fontId="28" fillId="0" borderId="0" xfId="0" applyFont="1" applyAlignment="1">
      <alignment vertical="center"/>
    </xf>
    <xf numFmtId="0" fontId="7" fillId="0" borderId="1" xfId="6" applyNumberFormat="1" applyFont="1" applyFill="1" applyBorder="1" applyAlignment="1">
      <alignment horizontal="center" vertical="center" wrapText="1"/>
    </xf>
    <xf numFmtId="0" fontId="5" fillId="0" borderId="0" xfId="0" applyFont="1" applyFill="1" applyAlignment="1">
      <alignment vertical="center"/>
    </xf>
    <xf numFmtId="0" fontId="4" fillId="0" borderId="0" xfId="0" applyFont="1" applyFill="1" applyAlignment="1">
      <alignment horizontal="right" vertical="center"/>
    </xf>
    <xf numFmtId="0" fontId="9" fillId="0" borderId="0" xfId="0" applyFont="1" applyFill="1" applyAlignment="1">
      <alignment horizontal="centerContinuous" vertical="center"/>
    </xf>
    <xf numFmtId="0" fontId="24"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10" fillId="0" borderId="0" xfId="0" applyFont="1" applyFill="1" applyAlignment="1">
      <alignment horizontal="left" vertical="center"/>
    </xf>
    <xf numFmtId="0" fontId="11" fillId="0" borderId="0" xfId="0" applyFont="1" applyFill="1" applyAlignment="1">
      <alignment vertical="center"/>
    </xf>
    <xf numFmtId="0" fontId="25" fillId="0" borderId="0" xfId="0" applyFont="1" applyFill="1" applyAlignment="1">
      <alignment vertical="center"/>
    </xf>
    <xf numFmtId="0" fontId="8" fillId="0" borderId="0" xfId="0" applyFont="1" applyFill="1" applyAlignment="1">
      <alignment vertical="center"/>
    </xf>
    <xf numFmtId="0" fontId="5" fillId="0" borderId="2" xfId="0" applyFont="1" applyFill="1" applyBorder="1" applyAlignment="1">
      <alignment horizontal="center" vertical="center"/>
    </xf>
    <xf numFmtId="0" fontId="5" fillId="0" borderId="2" xfId="0" applyFont="1" applyFill="1" applyBorder="1" applyAlignment="1">
      <alignment vertical="center"/>
    </xf>
    <xf numFmtId="3" fontId="5" fillId="0" borderId="2" xfId="0" applyNumberFormat="1" applyFont="1" applyFill="1" applyBorder="1" applyAlignment="1">
      <alignment vertical="center"/>
    </xf>
    <xf numFmtId="9" fontId="5" fillId="0" borderId="2" xfId="11" applyFont="1" applyFill="1" applyBorder="1" applyAlignment="1">
      <alignment horizontal="center" vertical="center"/>
    </xf>
    <xf numFmtId="3" fontId="26" fillId="0" borderId="0" xfId="0" applyNumberFormat="1" applyFont="1" applyFill="1" applyAlignment="1">
      <alignment vertical="center"/>
    </xf>
    <xf numFmtId="0" fontId="5" fillId="0" borderId="3" xfId="0" applyFont="1" applyFill="1" applyBorder="1" applyAlignment="1">
      <alignment vertical="center"/>
    </xf>
    <xf numFmtId="3" fontId="5" fillId="0" borderId="3" xfId="0" applyNumberFormat="1" applyFont="1" applyFill="1" applyBorder="1" applyAlignment="1">
      <alignment vertical="center"/>
    </xf>
    <xf numFmtId="9" fontId="5" fillId="0" borderId="3" xfId="11" applyFont="1" applyFill="1" applyBorder="1" applyAlignment="1">
      <alignment horizontal="center"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9" fontId="4" fillId="0" borderId="3" xfId="11" applyFont="1" applyFill="1" applyBorder="1" applyAlignment="1">
      <alignment horizontal="center" vertical="center"/>
    </xf>
    <xf numFmtId="0" fontId="26" fillId="0" borderId="0" xfId="0" applyFont="1" applyFill="1" applyAlignment="1">
      <alignment vertical="center"/>
    </xf>
    <xf numFmtId="0" fontId="4" fillId="0" borderId="3" xfId="0" applyFont="1" applyFill="1" applyBorder="1" applyAlignment="1">
      <alignment horizontal="justify" vertical="center" wrapText="1"/>
    </xf>
    <xf numFmtId="3" fontId="27" fillId="0" borderId="0" xfId="0" applyNumberFormat="1" applyFont="1" applyFill="1" applyAlignment="1">
      <alignment vertical="center"/>
    </xf>
    <xf numFmtId="0" fontId="10" fillId="0" borderId="0" xfId="0" applyFont="1" applyFill="1" applyAlignment="1">
      <alignment vertical="center"/>
    </xf>
    <xf numFmtId="0" fontId="4" fillId="0" borderId="3" xfId="0" applyFont="1" applyFill="1" applyBorder="1" applyAlignment="1">
      <alignment horizontal="left" vertical="center" wrapText="1"/>
    </xf>
    <xf numFmtId="0" fontId="14" fillId="0" borderId="3" xfId="0" applyFont="1" applyFill="1" applyBorder="1" applyAlignment="1">
      <alignment vertical="center"/>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16" fillId="0" borderId="3" xfId="0" applyFont="1" applyFill="1" applyBorder="1" applyAlignment="1">
      <alignment vertical="center" wrapText="1"/>
    </xf>
    <xf numFmtId="0" fontId="14" fillId="0" borderId="3" xfId="0" applyFont="1" applyFill="1" applyBorder="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3" fontId="4" fillId="0" borderId="4" xfId="0" applyNumberFormat="1" applyFont="1" applyFill="1" applyBorder="1" applyAlignment="1">
      <alignment vertical="center"/>
    </xf>
    <xf numFmtId="9" fontId="4" fillId="0" borderId="4" xfId="11" applyFont="1" applyFill="1" applyBorder="1" applyAlignment="1">
      <alignment horizontal="center" vertical="center"/>
    </xf>
    <xf numFmtId="0" fontId="11"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NumberFormat="1" applyFont="1" applyFill="1" applyBorder="1" applyAlignment="1">
      <alignment horizontal="center" vertical="center" wrapText="1"/>
    </xf>
    <xf numFmtId="0" fontId="20" fillId="0" borderId="0" xfId="0" applyFont="1" applyFill="1" applyBorder="1" applyAlignment="1">
      <alignment horizontal="right" vertical="center"/>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view="pageBreakPreview" zoomScale="85" zoomScaleNormal="85" zoomScaleSheetLayoutView="85" workbookViewId="0">
      <selection activeCell="E14" sqref="E14"/>
    </sheetView>
  </sheetViews>
  <sheetFormatPr defaultColWidth="12.85546875" defaultRowHeight="15.75"/>
  <cols>
    <col min="1" max="1" width="7.28515625" style="12" customWidth="1"/>
    <col min="2" max="2" width="67" style="12" customWidth="1"/>
    <col min="3" max="4" width="15.28515625" style="12" customWidth="1"/>
    <col min="5" max="6" width="13.5703125" style="9" customWidth="1"/>
    <col min="7" max="7" width="12.85546875" style="11"/>
    <col min="8" max="16384" width="12.85546875" style="12"/>
  </cols>
  <sheetData>
    <row r="1" spans="1:7" ht="21" customHeight="1">
      <c r="A1" s="8" t="s">
        <v>39</v>
      </c>
      <c r="B1" s="8"/>
      <c r="C1" s="9"/>
      <c r="D1" s="10"/>
      <c r="E1" s="46" t="s">
        <v>25</v>
      </c>
      <c r="F1" s="46"/>
    </row>
    <row r="2" spans="1:7" ht="18.75">
      <c r="A2" s="8"/>
      <c r="B2" s="8"/>
      <c r="C2" s="9"/>
      <c r="D2" s="10"/>
      <c r="E2" s="13"/>
      <c r="F2" s="13"/>
    </row>
    <row r="3" spans="1:7">
      <c r="A3" s="47" t="s">
        <v>40</v>
      </c>
      <c r="B3" s="47"/>
      <c r="C3" s="47"/>
      <c r="D3" s="47"/>
      <c r="E3" s="47"/>
      <c r="F3" s="47"/>
    </row>
    <row r="4" spans="1:7">
      <c r="A4" s="48"/>
      <c r="B4" s="48"/>
      <c r="C4" s="48"/>
      <c r="D4" s="48"/>
      <c r="E4" s="48"/>
      <c r="F4" s="48"/>
    </row>
    <row r="5" spans="1:7" ht="19.5" customHeight="1">
      <c r="A5" s="14"/>
      <c r="B5" s="14"/>
      <c r="C5" s="15"/>
      <c r="D5" s="49" t="s">
        <v>0</v>
      </c>
      <c r="E5" s="49"/>
      <c r="F5" s="49"/>
    </row>
    <row r="6" spans="1:7" s="17" customFormat="1" ht="37.5" customHeight="1">
      <c r="A6" s="50" t="s">
        <v>1</v>
      </c>
      <c r="B6" s="51" t="s">
        <v>2</v>
      </c>
      <c r="C6" s="52" t="s">
        <v>22</v>
      </c>
      <c r="D6" s="54" t="s">
        <v>41</v>
      </c>
      <c r="E6" s="56" t="s">
        <v>23</v>
      </c>
      <c r="F6" s="57"/>
      <c r="G6" s="16"/>
    </row>
    <row r="7" spans="1:7" s="17" customFormat="1" ht="49.5" customHeight="1">
      <c r="A7" s="50"/>
      <c r="B7" s="50"/>
      <c r="C7" s="53"/>
      <c r="D7" s="55"/>
      <c r="E7" s="7" t="s">
        <v>22</v>
      </c>
      <c r="F7" s="1" t="s">
        <v>24</v>
      </c>
      <c r="G7" s="16"/>
    </row>
    <row r="8" spans="1:7" s="15" customFormat="1" ht="25.5" customHeight="1">
      <c r="A8" s="18"/>
      <c r="B8" s="19" t="s">
        <v>9</v>
      </c>
      <c r="C8" s="20">
        <v>9376646</v>
      </c>
      <c r="D8" s="20">
        <v>3124979</v>
      </c>
      <c r="E8" s="21">
        <f>+D8/C8</f>
        <v>0.33327257955563216</v>
      </c>
      <c r="F8" s="21">
        <f>+D8:D9/G8</f>
        <v>0.99513574379652092</v>
      </c>
      <c r="G8" s="22">
        <v>3140254</v>
      </c>
    </row>
    <row r="9" spans="1:7" s="15" customFormat="1" ht="25.5" customHeight="1">
      <c r="A9" s="3" t="s">
        <v>3</v>
      </c>
      <c r="B9" s="23" t="s">
        <v>26</v>
      </c>
      <c r="C9" s="24">
        <v>7601606</v>
      </c>
      <c r="D9" s="24">
        <v>1516666.670197</v>
      </c>
      <c r="E9" s="25">
        <f>+D9/C9</f>
        <v>0.19951924240706503</v>
      </c>
      <c r="F9" s="25">
        <f>+D9/G9</f>
        <v>1.0854080157479582</v>
      </c>
      <c r="G9" s="22">
        <v>1397324</v>
      </c>
    </row>
    <row r="10" spans="1:7" s="15" customFormat="1" ht="25.5" customHeight="1">
      <c r="A10" s="3" t="s">
        <v>5</v>
      </c>
      <c r="B10" s="23" t="s">
        <v>14</v>
      </c>
      <c r="C10" s="24">
        <v>1389512</v>
      </c>
      <c r="D10" s="24">
        <v>190865.670197</v>
      </c>
      <c r="E10" s="25">
        <f t="shared" ref="E10:E32" si="0">+D10/C10</f>
        <v>0.13736165660821928</v>
      </c>
      <c r="F10" s="25">
        <f t="shared" ref="F10:F31" si="1">+D10/G10</f>
        <v>0.74484454650359611</v>
      </c>
      <c r="G10" s="22">
        <v>256249</v>
      </c>
    </row>
    <row r="11" spans="1:7" s="15" customFormat="1" ht="25.5" customHeight="1">
      <c r="A11" s="2">
        <v>1</v>
      </c>
      <c r="B11" s="26" t="s">
        <v>15</v>
      </c>
      <c r="C11" s="27">
        <f>+C10-C12</f>
        <v>1332512</v>
      </c>
      <c r="D11" s="27">
        <f>+D10-D12</f>
        <v>173165.670197</v>
      </c>
      <c r="E11" s="28">
        <f t="shared" si="0"/>
        <v>0.12995430449932158</v>
      </c>
      <c r="F11" s="28"/>
      <c r="G11" s="29"/>
    </row>
    <row r="12" spans="1:7" s="32" customFormat="1" ht="54.75" customHeight="1">
      <c r="A12" s="2">
        <v>2</v>
      </c>
      <c r="B12" s="30" t="s">
        <v>16</v>
      </c>
      <c r="C12" s="27">
        <v>57000</v>
      </c>
      <c r="D12" s="27">
        <v>17700</v>
      </c>
      <c r="E12" s="28">
        <f t="shared" si="0"/>
        <v>0.31052631578947371</v>
      </c>
      <c r="F12" s="28">
        <f t="shared" si="1"/>
        <v>1.9666666666666666</v>
      </c>
      <c r="G12" s="31">
        <v>9000</v>
      </c>
    </row>
    <row r="13" spans="1:7" s="15" customFormat="1" ht="25.5" customHeight="1">
      <c r="A13" s="2">
        <v>3</v>
      </c>
      <c r="B13" s="33" t="s">
        <v>17</v>
      </c>
      <c r="C13" s="27"/>
      <c r="D13" s="27"/>
      <c r="E13" s="28"/>
      <c r="F13" s="28"/>
      <c r="G13" s="29"/>
    </row>
    <row r="14" spans="1:7" s="15" customFormat="1" ht="25.5" customHeight="1">
      <c r="A14" s="3" t="s">
        <v>38</v>
      </c>
      <c r="B14" s="23" t="s">
        <v>10</v>
      </c>
      <c r="C14" s="24">
        <v>6028147</v>
      </c>
      <c r="D14" s="24">
        <v>1325474</v>
      </c>
      <c r="E14" s="25">
        <f t="shared" si="0"/>
        <v>0.21988083568632286</v>
      </c>
      <c r="F14" s="25">
        <f t="shared" si="1"/>
        <v>1.1619503967627804</v>
      </c>
      <c r="G14" s="22">
        <v>1140732</v>
      </c>
    </row>
    <row r="15" spans="1:7" s="15" customFormat="1" ht="25.5" customHeight="1">
      <c r="A15" s="3"/>
      <c r="B15" s="34" t="s">
        <v>18</v>
      </c>
      <c r="C15" s="27"/>
      <c r="D15" s="27"/>
      <c r="E15" s="28"/>
      <c r="F15" s="28"/>
      <c r="G15" s="29"/>
    </row>
    <row r="16" spans="1:7" s="15" customFormat="1" ht="25.5" customHeight="1">
      <c r="A16" s="2">
        <v>1</v>
      </c>
      <c r="B16" s="34" t="s">
        <v>19</v>
      </c>
      <c r="C16" s="27">
        <v>2911898</v>
      </c>
      <c r="D16" s="27">
        <v>635138.92119999998</v>
      </c>
      <c r="E16" s="28">
        <f t="shared" si="0"/>
        <v>0.21811853341016751</v>
      </c>
      <c r="F16" s="28">
        <f t="shared" si="1"/>
        <v>1.2442822966582165</v>
      </c>
      <c r="G16" s="22">
        <v>510446</v>
      </c>
    </row>
    <row r="17" spans="1:7" s="15" customFormat="1" ht="25.5" customHeight="1">
      <c r="A17" s="2">
        <f>A16+1</f>
        <v>2</v>
      </c>
      <c r="B17" s="34" t="s">
        <v>20</v>
      </c>
      <c r="C17" s="27">
        <v>23288</v>
      </c>
      <c r="D17" s="27">
        <v>8605</v>
      </c>
      <c r="E17" s="28">
        <f t="shared" si="0"/>
        <v>0.36950360700790108</v>
      </c>
      <c r="F17" s="28">
        <f t="shared" si="1"/>
        <v>1.1713857881840457</v>
      </c>
      <c r="G17" s="22">
        <v>7346</v>
      </c>
    </row>
    <row r="18" spans="1:7" s="15" customFormat="1" ht="25.5" customHeight="1">
      <c r="A18" s="2">
        <f t="shared" ref="A18:A25" si="2">A17+1</f>
        <v>3</v>
      </c>
      <c r="B18" s="34" t="s">
        <v>27</v>
      </c>
      <c r="C18" s="27"/>
      <c r="D18" s="27"/>
      <c r="E18" s="28"/>
      <c r="F18" s="28"/>
      <c r="G18" s="29"/>
    </row>
    <row r="19" spans="1:7" s="15" customFormat="1" ht="25.5" customHeight="1">
      <c r="A19" s="2">
        <f t="shared" si="2"/>
        <v>4</v>
      </c>
      <c r="B19" s="34" t="s">
        <v>28</v>
      </c>
      <c r="C19" s="27"/>
      <c r="D19" s="27"/>
      <c r="E19" s="28"/>
      <c r="F19" s="28"/>
      <c r="G19" s="29"/>
    </row>
    <row r="20" spans="1:7" s="15" customFormat="1" ht="25.5" customHeight="1">
      <c r="A20" s="2">
        <f t="shared" si="2"/>
        <v>5</v>
      </c>
      <c r="B20" s="34" t="s">
        <v>29</v>
      </c>
      <c r="C20" s="27"/>
      <c r="D20" s="27"/>
      <c r="E20" s="28"/>
      <c r="F20" s="28"/>
      <c r="G20" s="29"/>
    </row>
    <row r="21" spans="1:7" s="15" customFormat="1" ht="25.5" customHeight="1">
      <c r="A21" s="2">
        <f t="shared" si="2"/>
        <v>6</v>
      </c>
      <c r="B21" s="34" t="s">
        <v>30</v>
      </c>
      <c r="C21" s="27"/>
      <c r="D21" s="27"/>
      <c r="E21" s="28"/>
      <c r="F21" s="28"/>
      <c r="G21" s="29"/>
    </row>
    <row r="22" spans="1:7" s="15" customFormat="1" ht="25.5" customHeight="1">
      <c r="A22" s="2">
        <f t="shared" si="2"/>
        <v>7</v>
      </c>
      <c r="B22" s="34" t="s">
        <v>31</v>
      </c>
      <c r="C22" s="27">
        <v>79200</v>
      </c>
      <c r="D22" s="27">
        <v>12136</v>
      </c>
      <c r="E22" s="28">
        <f t="shared" si="0"/>
        <v>0.15323232323232322</v>
      </c>
      <c r="F22" s="28">
        <f t="shared" si="1"/>
        <v>1.2039682539682539</v>
      </c>
      <c r="G22" s="22">
        <v>10080</v>
      </c>
    </row>
    <row r="23" spans="1:7" s="15" customFormat="1" ht="25.5" customHeight="1">
      <c r="A23" s="2">
        <f t="shared" si="2"/>
        <v>8</v>
      </c>
      <c r="B23" s="34" t="s">
        <v>32</v>
      </c>
      <c r="C23" s="27"/>
      <c r="D23" s="27"/>
      <c r="E23" s="28"/>
      <c r="F23" s="28"/>
      <c r="G23" s="29"/>
    </row>
    <row r="24" spans="1:7" s="15" customFormat="1" ht="25.5" customHeight="1">
      <c r="A24" s="2">
        <f t="shared" si="2"/>
        <v>9</v>
      </c>
      <c r="B24" s="34" t="s">
        <v>33</v>
      </c>
      <c r="C24" s="27"/>
      <c r="D24" s="27"/>
      <c r="E24" s="28"/>
      <c r="F24" s="28"/>
      <c r="G24" s="29"/>
    </row>
    <row r="25" spans="1:7" s="15" customFormat="1" ht="25.5" customHeight="1">
      <c r="A25" s="2">
        <f t="shared" si="2"/>
        <v>10</v>
      </c>
      <c r="B25" s="34" t="s">
        <v>21</v>
      </c>
      <c r="C25" s="27"/>
      <c r="D25" s="27"/>
      <c r="E25" s="28"/>
      <c r="F25" s="28"/>
      <c r="G25" s="29"/>
    </row>
    <row r="26" spans="1:7" s="15" customFormat="1" ht="25.5" customHeight="1">
      <c r="A26" s="35" t="s">
        <v>6</v>
      </c>
      <c r="B26" s="36" t="s">
        <v>11</v>
      </c>
      <c r="C26" s="24">
        <v>5500</v>
      </c>
      <c r="D26" s="24">
        <v>327</v>
      </c>
      <c r="E26" s="25">
        <f t="shared" si="0"/>
        <v>5.9454545454545454E-2</v>
      </c>
      <c r="F26" s="25">
        <f t="shared" si="1"/>
        <v>0.95335276967930027</v>
      </c>
      <c r="G26" s="29">
        <v>343</v>
      </c>
    </row>
    <row r="27" spans="1:7" s="15" customFormat="1" ht="25.5" customHeight="1">
      <c r="A27" s="3" t="s">
        <v>7</v>
      </c>
      <c r="B27" s="23" t="s">
        <v>12</v>
      </c>
      <c r="C27" s="24">
        <v>1000</v>
      </c>
      <c r="D27" s="24"/>
      <c r="E27" s="28"/>
      <c r="F27" s="28"/>
      <c r="G27" s="29"/>
    </row>
    <row r="28" spans="1:7" s="15" customFormat="1" ht="25.5" customHeight="1">
      <c r="A28" s="3" t="s">
        <v>8</v>
      </c>
      <c r="B28" s="23" t="s">
        <v>13</v>
      </c>
      <c r="C28" s="24">
        <v>152216</v>
      </c>
      <c r="D28" s="24"/>
      <c r="E28" s="28"/>
      <c r="F28" s="28"/>
      <c r="G28" s="29"/>
    </row>
    <row r="29" spans="1:7" s="15" customFormat="1" ht="25.5" customHeight="1">
      <c r="A29" s="3" t="s">
        <v>4</v>
      </c>
      <c r="B29" s="37" t="s">
        <v>34</v>
      </c>
      <c r="C29" s="24">
        <v>1570368</v>
      </c>
      <c r="D29" s="24">
        <v>161533.22181239986</v>
      </c>
      <c r="E29" s="25">
        <f t="shared" si="0"/>
        <v>0.10286329179682716</v>
      </c>
      <c r="F29" s="25">
        <f t="shared" si="1"/>
        <v>1.5076413933938742</v>
      </c>
      <c r="G29" s="22">
        <v>107143</v>
      </c>
    </row>
    <row r="30" spans="1:7" s="39" customFormat="1" ht="25.5" customHeight="1">
      <c r="A30" s="38">
        <v>1</v>
      </c>
      <c r="B30" s="34" t="s">
        <v>35</v>
      </c>
      <c r="C30" s="27">
        <v>731188</v>
      </c>
      <c r="D30" s="27">
        <v>88252.681266</v>
      </c>
      <c r="E30" s="28">
        <f t="shared" si="0"/>
        <v>0.12069766088338429</v>
      </c>
      <c r="F30" s="28"/>
      <c r="G30" s="29"/>
    </row>
    <row r="31" spans="1:7" s="40" customFormat="1" ht="25.5" customHeight="1">
      <c r="A31" s="38">
        <v>2</v>
      </c>
      <c r="B31" s="34" t="s">
        <v>36</v>
      </c>
      <c r="C31" s="27">
        <v>675680</v>
      </c>
      <c r="D31" s="27">
        <v>73280.540546399861</v>
      </c>
      <c r="E31" s="28">
        <f t="shared" si="0"/>
        <v>0.10845450589983403</v>
      </c>
      <c r="F31" s="28">
        <f t="shared" si="1"/>
        <v>0.68395079983199891</v>
      </c>
      <c r="G31" s="31">
        <v>107143</v>
      </c>
    </row>
    <row r="32" spans="1:7" s="39" customFormat="1" ht="25.5" customHeight="1">
      <c r="A32" s="41">
        <v>3</v>
      </c>
      <c r="B32" s="42" t="s">
        <v>37</v>
      </c>
      <c r="C32" s="43">
        <v>163500</v>
      </c>
      <c r="D32" s="43">
        <v>0</v>
      </c>
      <c r="E32" s="44">
        <f t="shared" si="0"/>
        <v>0</v>
      </c>
      <c r="F32" s="44"/>
      <c r="G32" s="29"/>
    </row>
    <row r="33" spans="1:7" ht="19.5" customHeight="1">
      <c r="A33" s="32"/>
      <c r="B33" s="32"/>
      <c r="C33" s="15"/>
      <c r="D33" s="15"/>
      <c r="E33" s="45"/>
      <c r="F33" s="45"/>
    </row>
    <row r="34" spans="1:7" s="4" customFormat="1" ht="23.25" customHeight="1">
      <c r="A34" s="4" t="s">
        <v>42</v>
      </c>
      <c r="B34" s="4" t="s">
        <v>43</v>
      </c>
      <c r="E34" s="5"/>
      <c r="F34" s="5"/>
      <c r="G34" s="6"/>
    </row>
    <row r="35" spans="1:7" ht="18.75">
      <c r="A35" s="15"/>
      <c r="B35" s="15"/>
      <c r="C35" s="15"/>
      <c r="D35" s="15"/>
    </row>
    <row r="36" spans="1:7" ht="18.75">
      <c r="A36" s="15"/>
      <c r="B36" s="15"/>
      <c r="C36" s="15"/>
      <c r="D36" s="15"/>
    </row>
    <row r="37" spans="1:7" ht="18.75">
      <c r="A37" s="15"/>
      <c r="B37" s="15"/>
      <c r="C37" s="15"/>
      <c r="D37" s="15"/>
    </row>
  </sheetData>
  <mergeCells count="9">
    <mergeCell ref="E1:F1"/>
    <mergeCell ref="A3:F3"/>
    <mergeCell ref="A4:F4"/>
    <mergeCell ref="D5:F5"/>
    <mergeCell ref="A6:A7"/>
    <mergeCell ref="B6:B7"/>
    <mergeCell ref="C6:C7"/>
    <mergeCell ref="D6:D7"/>
    <mergeCell ref="E6:F6"/>
  </mergeCells>
  <pageMargins left="0.45" right="0.45" top="1" bottom="0.5" header="0.3" footer="0.3"/>
  <pageSetup paperSize="9" scale="70" orientation="portrait" r:id="rId1"/>
  <colBreaks count="1" manualBreakCount="1">
    <brk id="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cp:lastModifiedBy>
  <cp:lastPrinted>2024-04-12T10:10:43Z</cp:lastPrinted>
  <dcterms:created xsi:type="dcterms:W3CDTF">2018-08-22T07:49:45Z</dcterms:created>
  <dcterms:modified xsi:type="dcterms:W3CDTF">2024-04-12T10:10:53Z</dcterms:modified>
</cp:coreProperties>
</file>